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530" yWindow="1530" windowWidth="17280" windowHeight="9990" activeTab="0"/>
  </bookViews>
  <sheets>
    <sheet name="Ark1" sheetId="1" r:id="rId1"/>
    <sheet name="Ark2" sheetId="2" r:id="rId2"/>
    <sheet name="Ark3" sheetId="3" r:id="rId3"/>
  </sheets>
  <definedNames/>
  <calcPr calcId="145621"/>
  <extLst/>
</workbook>
</file>

<file path=xl/sharedStrings.xml><?xml version="1.0" encoding="utf-8"?>
<sst xmlns="http://schemas.openxmlformats.org/spreadsheetml/2006/main" count="67" uniqueCount="39">
  <si>
    <t>Totalkostnad</t>
  </si>
  <si>
    <t>% av total</t>
  </si>
  <si>
    <t xml:space="preserve">Kommune: </t>
  </si>
  <si>
    <t>Mengde</t>
  </si>
  <si>
    <t>Ungskogpleie</t>
  </si>
  <si>
    <t>Kode</t>
  </si>
  <si>
    <t>Ekstra skogkultursatsing</t>
  </si>
  <si>
    <t>daa</t>
  </si>
  <si>
    <t>meter</t>
  </si>
  <si>
    <t xml:space="preserve">Sum </t>
  </si>
  <si>
    <t>Skogkultur</t>
  </si>
  <si>
    <t>Traktorveg, kl 7/8</t>
  </si>
  <si>
    <t>Andre tiltak i skogbruket</t>
  </si>
  <si>
    <t>Kode*</t>
  </si>
  <si>
    <t>Tilskots - prosent</t>
  </si>
  <si>
    <t>Tilskot</t>
  </si>
  <si>
    <t>Eining</t>
  </si>
  <si>
    <t>Skogsbilveg, kl 3/4</t>
  </si>
  <si>
    <t>Planting</t>
  </si>
  <si>
    <t>Førstegangstynning</t>
  </si>
  <si>
    <t>Stammekvisting</t>
  </si>
  <si>
    <t>Skogsvegbygging og taubane</t>
  </si>
  <si>
    <t>Vedlegg 2</t>
  </si>
  <si>
    <t>Markbereding</t>
  </si>
  <si>
    <t>Sum skogkultur</t>
  </si>
  <si>
    <t>Sum skogsvegar og taubane/driftstilskot</t>
  </si>
  <si>
    <t>AKTIVITETSBUDSJETT FOR TILTAK I SKOGBRUKET</t>
  </si>
  <si>
    <t>Tiltak</t>
  </si>
  <si>
    <t xml:space="preserve">År: </t>
  </si>
  <si>
    <t>Anna skogkultur</t>
  </si>
  <si>
    <t>Skogsbilveg, kl 3/4. Namn:</t>
  </si>
  <si>
    <t>Traktorveg, kl 7/8. Namn:</t>
  </si>
  <si>
    <t>OPPSUMMERING TIL BRUK HJÅ STATSFORVALTAREN</t>
  </si>
  <si>
    <t>Planting (planter+plantearbeid)</t>
  </si>
  <si>
    <t>Suppleringsplanting (planter+plantearbeid)</t>
  </si>
  <si>
    <t xml:space="preserve">Kommentar til prioriteringar i året som kjem: </t>
  </si>
  <si>
    <t>Skogansvarleg i kommunen fyller ut dei kvite felta og sender skjemaet til Statsforvaltaren.</t>
  </si>
  <si>
    <t>Budsjettsum:</t>
  </si>
  <si>
    <t>Karmøy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</si>
</sst>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13">
    <font>
      <sz val="10"/>
      <name val="Arial"/>
      <family val="2"/>
    </font>
    <font>
      <b/>
      <sz val="14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Arial"/>
      <family val="2"/>
    </font>
    <font>
      <b/>
      <sz val="14"/>
      <color theme="0" tint="-0.4999699890613556"/>
      <name val="Arial"/>
      <family val="2"/>
    </font>
    <font>
      <b/>
      <sz val="14"/>
      <color theme="0" tint="-0.4999699890613556"/>
      <name val="Calibri"/>
      <family val="2"/>
      <scheme val="minor"/>
    </font>
    <font>
      <sz val="12"/>
      <color theme="0" tint="-0.4999699890613556"/>
      <name val="Calibri"/>
      <family val="2"/>
      <scheme val="minor"/>
    </font>
    <font>
      <b/>
      <sz val="12"/>
      <color theme="0" tint="-0.4999699890613556"/>
      <name val="Calibri"/>
      <family val="2"/>
      <scheme val="minor"/>
    </font>
    <font>
      <sz val="10"/>
      <color theme="0" tint="-0.4999699890613556"/>
      <name val="Calibri"/>
      <family val="2"/>
      <scheme val="minor"/>
    </font>
    <font>
      <b/>
      <sz val="10"/>
      <color theme="0" tint="-0.4999699890613556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medium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/>
    <xf numFmtId="49" fontId="1" fillId="2" borderId="0" xfId="0" applyNumberFormat="1" applyFont="1" applyFill="1" applyBorder="1"/>
    <xf numFmtId="0" fontId="2" fillId="0" borderId="0" xfId="0" applyFont="1"/>
    <xf numFmtId="49" fontId="2" fillId="0" borderId="0" xfId="0" applyNumberFormat="1" applyFont="1"/>
    <xf numFmtId="3" fontId="2" fillId="0" borderId="0" xfId="0" applyNumberFormat="1" applyFont="1"/>
    <xf numFmtId="0" fontId="2" fillId="2" borderId="1" xfId="0" applyFont="1" applyFill="1" applyBorder="1"/>
    <xf numFmtId="49" fontId="3" fillId="2" borderId="2" xfId="0" applyNumberFormat="1" applyFont="1" applyFill="1" applyBorder="1"/>
    <xf numFmtId="49" fontId="2" fillId="2" borderId="2" xfId="0" applyNumberFormat="1" applyFont="1" applyFill="1" applyBorder="1"/>
    <xf numFmtId="0" fontId="2" fillId="2" borderId="2" xfId="0" applyFont="1" applyFill="1" applyBorder="1"/>
    <xf numFmtId="3" fontId="2" fillId="2" borderId="2" xfId="0" applyNumberFormat="1" applyFont="1" applyFill="1" applyBorder="1"/>
    <xf numFmtId="3" fontId="2" fillId="2" borderId="3" xfId="0" applyNumberFormat="1" applyFont="1" applyFill="1" applyBorder="1"/>
    <xf numFmtId="0" fontId="2" fillId="2" borderId="4" xfId="0" applyFont="1" applyFill="1" applyBorder="1"/>
    <xf numFmtId="49" fontId="2" fillId="2" borderId="0" xfId="0" applyNumberFormat="1" applyFont="1" applyFill="1" applyBorder="1"/>
    <xf numFmtId="0" fontId="2" fillId="2" borderId="0" xfId="0" applyFont="1" applyFill="1" applyBorder="1"/>
    <xf numFmtId="3" fontId="2" fillId="2" borderId="0" xfId="0" applyNumberFormat="1" applyFont="1" applyFill="1" applyBorder="1"/>
    <xf numFmtId="3" fontId="3" fillId="3" borderId="0" xfId="0" applyNumberFormat="1" applyFont="1" applyFill="1" applyBorder="1"/>
    <xf numFmtId="3" fontId="2" fillId="2" borderId="5" xfId="0" applyNumberFormat="1" applyFont="1" applyFill="1" applyBorder="1"/>
    <xf numFmtId="49" fontId="3" fillId="2" borderId="0" xfId="0" applyNumberFormat="1" applyFont="1" applyFill="1" applyBorder="1"/>
    <xf numFmtId="49" fontId="4" fillId="2" borderId="0" xfId="0" applyNumberFormat="1" applyFont="1" applyFill="1" applyBorder="1"/>
    <xf numFmtId="0" fontId="4" fillId="4" borderId="6" xfId="0" applyFont="1" applyFill="1" applyBorder="1" applyAlignment="1" applyProtection="1">
      <alignment horizontal="left"/>
      <protection locked="0"/>
    </xf>
    <xf numFmtId="3" fontId="4" fillId="2" borderId="0" xfId="0" applyNumberFormat="1" applyFont="1" applyFill="1" applyBorder="1"/>
    <xf numFmtId="0" fontId="3" fillId="2" borderId="0" xfId="0" applyFont="1" applyFill="1" applyBorder="1" applyAlignment="1">
      <alignment horizontal="right"/>
    </xf>
    <xf numFmtId="0" fontId="4" fillId="2" borderId="0" xfId="0" applyFont="1" applyFill="1" applyBorder="1"/>
    <xf numFmtId="0" fontId="5" fillId="2" borderId="4" xfId="0" applyFont="1" applyFill="1" applyBorder="1"/>
    <xf numFmtId="49" fontId="3" fillId="2" borderId="7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3" fillId="2" borderId="6" xfId="0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 vertical="top" wrapText="1"/>
    </xf>
    <xf numFmtId="3" fontId="5" fillId="2" borderId="5" xfId="0" applyNumberFormat="1" applyFont="1" applyFill="1" applyBorder="1"/>
    <xf numFmtId="0" fontId="5" fillId="0" borderId="0" xfId="0" applyFont="1"/>
    <xf numFmtId="49" fontId="4" fillId="2" borderId="7" xfId="0" applyNumberFormat="1" applyFont="1" applyFill="1" applyBorder="1" applyAlignment="1">
      <alignment horizontal="center"/>
    </xf>
    <xf numFmtId="1" fontId="4" fillId="4" borderId="8" xfId="0" applyNumberFormat="1" applyFont="1" applyFill="1" applyBorder="1" applyAlignment="1" applyProtection="1">
      <alignment horizontal="center"/>
      <protection locked="0"/>
    </xf>
    <xf numFmtId="0" fontId="4" fillId="4" borderId="9" xfId="0" applyFont="1" applyFill="1" applyBorder="1" applyAlignment="1" applyProtection="1">
      <alignment wrapText="1"/>
      <protection locked="0"/>
    </xf>
    <xf numFmtId="0" fontId="4" fillId="4" borderId="6" xfId="0" applyFont="1" applyFill="1" applyBorder="1" applyAlignment="1" applyProtection="1">
      <alignment wrapText="1"/>
      <protection locked="0"/>
    </xf>
    <xf numFmtId="0" fontId="4" fillId="4" borderId="6" xfId="0" applyFont="1" applyFill="1" applyBorder="1" applyAlignment="1" applyProtection="1">
      <alignment/>
      <protection locked="0"/>
    </xf>
    <xf numFmtId="3" fontId="4" fillId="4" borderId="6" xfId="0" applyNumberFormat="1" applyFont="1" applyFill="1" applyBorder="1" applyAlignment="1" applyProtection="1">
      <alignment/>
      <protection locked="0"/>
    </xf>
    <xf numFmtId="3" fontId="4" fillId="2" borderId="6" xfId="0" applyNumberFormat="1" applyFont="1" applyFill="1" applyBorder="1" applyAlignment="1">
      <alignment/>
    </xf>
    <xf numFmtId="0" fontId="4" fillId="4" borderId="9" xfId="0" applyFont="1" applyFill="1" applyBorder="1" applyAlignment="1" applyProtection="1">
      <alignment horizontal="left" wrapText="1"/>
      <protection locked="0"/>
    </xf>
    <xf numFmtId="0" fontId="4" fillId="4" borderId="6" xfId="0" applyFont="1" applyFill="1" applyBorder="1" applyAlignment="1" applyProtection="1">
      <alignment horizontal="left" wrapText="1"/>
      <protection locked="0"/>
    </xf>
    <xf numFmtId="0" fontId="4" fillId="0" borderId="9" xfId="0" applyFont="1" applyFill="1" applyBorder="1"/>
    <xf numFmtId="0" fontId="4" fillId="0" borderId="6" xfId="0" applyFont="1" applyFill="1" applyBorder="1"/>
    <xf numFmtId="0" fontId="4" fillId="2" borderId="7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1" fontId="4" fillId="4" borderId="6" xfId="0" applyNumberFormat="1" applyFont="1" applyFill="1" applyBorder="1" applyAlignment="1" applyProtection="1">
      <alignment horizontal="center"/>
      <protection locked="0"/>
    </xf>
    <xf numFmtId="3" fontId="5" fillId="2" borderId="4" xfId="0" applyNumberFormat="1" applyFont="1" applyFill="1" applyBorder="1"/>
    <xf numFmtId="3" fontId="3" fillId="2" borderId="0" xfId="0" applyNumberFormat="1" applyFont="1" applyFill="1" applyBorder="1"/>
    <xf numFmtId="3" fontId="3" fillId="2" borderId="9" xfId="0" applyNumberFormat="1" applyFont="1" applyFill="1" applyBorder="1"/>
    <xf numFmtId="3" fontId="3" fillId="2" borderId="10" xfId="0" applyNumberFormat="1" applyFont="1" applyFill="1" applyBorder="1"/>
    <xf numFmtId="3" fontId="3" fillId="2" borderId="8" xfId="0" applyNumberFormat="1" applyFont="1" applyFill="1" applyBorder="1"/>
    <xf numFmtId="3" fontId="3" fillId="2" borderId="6" xfId="0" applyNumberFormat="1" applyFont="1" applyFill="1" applyBorder="1"/>
    <xf numFmtId="164" fontId="3" fillId="2" borderId="6" xfId="0" applyNumberFormat="1" applyFont="1" applyFill="1" applyBorder="1"/>
    <xf numFmtId="3" fontId="5" fillId="0" borderId="0" xfId="0" applyNumberFormat="1" applyFont="1"/>
    <xf numFmtId="3" fontId="2" fillId="2" borderId="4" xfId="0" applyNumberFormat="1" applyFont="1" applyFill="1" applyBorder="1"/>
    <xf numFmtId="3" fontId="2" fillId="2" borderId="11" xfId="0" applyNumberFormat="1" applyFont="1" applyFill="1" applyBorder="1"/>
    <xf numFmtId="3" fontId="4" fillId="2" borderId="12" xfId="0" applyNumberFormat="1" applyFont="1" applyFill="1" applyBorder="1"/>
    <xf numFmtId="49" fontId="3" fillId="2" borderId="12" xfId="0" applyNumberFormat="1" applyFont="1" applyFill="1" applyBorder="1"/>
    <xf numFmtId="3" fontId="3" fillId="2" borderId="12" xfId="0" applyNumberFormat="1" applyFont="1" applyFill="1" applyBorder="1"/>
    <xf numFmtId="3" fontId="2" fillId="2" borderId="13" xfId="0" applyNumberFormat="1" applyFont="1" applyFill="1" applyBorder="1"/>
    <xf numFmtId="0" fontId="2" fillId="5" borderId="4" xfId="0" applyFont="1" applyFill="1" applyBorder="1"/>
    <xf numFmtId="49" fontId="3" fillId="5" borderId="0" xfId="0" applyNumberFormat="1" applyFont="1" applyFill="1" applyBorder="1"/>
    <xf numFmtId="49" fontId="4" fillId="5" borderId="0" xfId="0" applyNumberFormat="1" applyFont="1" applyFill="1" applyBorder="1"/>
    <xf numFmtId="0" fontId="4" fillId="5" borderId="0" xfId="0" applyFont="1" applyFill="1" applyBorder="1"/>
    <xf numFmtId="0" fontId="3" fillId="5" borderId="0" xfId="0" applyFont="1" applyFill="1" applyBorder="1" applyAlignment="1">
      <alignment horizontal="left"/>
    </xf>
    <xf numFmtId="3" fontId="3" fillId="5" borderId="0" xfId="0" applyNumberFormat="1" applyFont="1" applyFill="1" applyBorder="1"/>
    <xf numFmtId="3" fontId="4" fillId="5" borderId="0" xfId="0" applyNumberFormat="1" applyFont="1" applyFill="1" applyBorder="1"/>
    <xf numFmtId="3" fontId="2" fillId="5" borderId="5" xfId="0" applyNumberFormat="1" applyFont="1" applyFill="1" applyBorder="1"/>
    <xf numFmtId="0" fontId="5" fillId="5" borderId="4" xfId="0" applyFont="1" applyFill="1" applyBorder="1"/>
    <xf numFmtId="3" fontId="2" fillId="5" borderId="11" xfId="0" applyNumberFormat="1" applyFont="1" applyFill="1" applyBorder="1"/>
    <xf numFmtId="3" fontId="3" fillId="5" borderId="12" xfId="0" applyNumberFormat="1" applyFont="1" applyFill="1" applyBorder="1"/>
    <xf numFmtId="3" fontId="3" fillId="5" borderId="14" xfId="0" applyNumberFormat="1" applyFont="1" applyFill="1" applyBorder="1"/>
    <xf numFmtId="0" fontId="4" fillId="5" borderId="14" xfId="0" applyFont="1" applyFill="1" applyBorder="1"/>
    <xf numFmtId="3" fontId="4" fillId="5" borderId="14" xfId="0" applyNumberFormat="1" applyFont="1" applyFill="1" applyBorder="1"/>
    <xf numFmtId="0" fontId="3" fillId="5" borderId="14" xfId="0" applyFont="1" applyFill="1" applyBorder="1"/>
    <xf numFmtId="3" fontId="2" fillId="5" borderId="13" xfId="0" applyNumberFormat="1" applyFont="1" applyFill="1" applyBorder="1"/>
    <xf numFmtId="49" fontId="6" fillId="6" borderId="0" xfId="0" applyNumberFormat="1" applyFont="1" applyFill="1"/>
    <xf numFmtId="49" fontId="7" fillId="5" borderId="0" xfId="0" applyNumberFormat="1" applyFont="1" applyFill="1" applyBorder="1"/>
    <xf numFmtId="49" fontId="8" fillId="5" borderId="0" xfId="0" applyNumberFormat="1" applyFont="1" applyFill="1" applyBorder="1"/>
    <xf numFmtId="0" fontId="9" fillId="5" borderId="0" xfId="0" applyFont="1" applyFill="1" applyBorder="1"/>
    <xf numFmtId="0" fontId="10" fillId="5" borderId="0" xfId="0" applyFont="1" applyFill="1" applyBorder="1" applyAlignment="1">
      <alignment horizontal="left"/>
    </xf>
    <xf numFmtId="3" fontId="10" fillId="5" borderId="0" xfId="0" applyNumberFormat="1" applyFont="1" applyFill="1" applyBorder="1"/>
    <xf numFmtId="3" fontId="9" fillId="5" borderId="0" xfId="0" applyNumberFormat="1" applyFont="1" applyFill="1" applyBorder="1"/>
    <xf numFmtId="3" fontId="11" fillId="5" borderId="5" xfId="0" applyNumberFormat="1" applyFont="1" applyFill="1" applyBorder="1"/>
    <xf numFmtId="49" fontId="10" fillId="5" borderId="0" xfId="0" applyNumberFormat="1" applyFont="1" applyFill="1" applyBorder="1"/>
    <xf numFmtId="0" fontId="10" fillId="5" borderId="0" xfId="0" applyFont="1" applyFill="1" applyBorder="1"/>
    <xf numFmtId="3" fontId="12" fillId="5" borderId="5" xfId="0" applyNumberFormat="1" applyFont="1" applyFill="1" applyBorder="1"/>
    <xf numFmtId="0" fontId="10" fillId="5" borderId="6" xfId="0" applyFont="1" applyFill="1" applyBorder="1"/>
    <xf numFmtId="3" fontId="10" fillId="5" borderId="6" xfId="0" applyNumberFormat="1" applyFont="1" applyFill="1" applyBorder="1"/>
    <xf numFmtId="0" fontId="9" fillId="5" borderId="6" xfId="0" applyNumberFormat="1" applyFont="1" applyFill="1" applyBorder="1" applyAlignment="1">
      <alignment horizontal="center"/>
    </xf>
    <xf numFmtId="0" fontId="9" fillId="5" borderId="6" xfId="0" applyFont="1" applyFill="1" applyBorder="1"/>
    <xf numFmtId="3" fontId="9" fillId="5" borderId="6" xfId="0" applyNumberFormat="1" applyFont="1" applyFill="1" applyBorder="1"/>
    <xf numFmtId="49" fontId="9" fillId="5" borderId="7" xfId="0" applyNumberFormat="1" applyFont="1" applyFill="1" applyBorder="1"/>
    <xf numFmtId="49" fontId="9" fillId="5" borderId="0" xfId="0" applyNumberFormat="1" applyFont="1" applyFill="1" applyBorder="1"/>
    <xf numFmtId="0" fontId="9" fillId="5" borderId="0" xfId="0" applyNumberFormat="1" applyFont="1" applyFill="1" applyBorder="1" applyAlignment="1">
      <alignment horizontal="center"/>
    </xf>
    <xf numFmtId="0" fontId="9" fillId="5" borderId="10" xfId="0" applyFont="1" applyFill="1" applyBorder="1"/>
    <xf numFmtId="49" fontId="10" fillId="5" borderId="15" xfId="0" applyNumberFormat="1" applyFont="1" applyFill="1" applyBorder="1"/>
    <xf numFmtId="0" fontId="10" fillId="5" borderId="15" xfId="0" applyFont="1" applyFill="1" applyBorder="1"/>
    <xf numFmtId="3" fontId="10" fillId="5" borderId="15" xfId="0" applyNumberFormat="1" applyFont="1" applyFill="1" applyBorder="1"/>
    <xf numFmtId="0" fontId="9" fillId="5" borderId="9" xfId="0" applyFont="1" applyFill="1" applyBorder="1"/>
    <xf numFmtId="0" fontId="9" fillId="5" borderId="15" xfId="0" applyNumberFormat="1" applyFont="1" applyFill="1" applyBorder="1" applyAlignment="1">
      <alignment horizontal="center"/>
    </xf>
    <xf numFmtId="0" fontId="9" fillId="5" borderId="15" xfId="0" applyFont="1" applyFill="1" applyBorder="1"/>
    <xf numFmtId="3" fontId="9" fillId="5" borderId="15" xfId="0" applyNumberFormat="1" applyFont="1" applyFill="1" applyBorder="1"/>
    <xf numFmtId="49" fontId="4" fillId="0" borderId="15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52"/>
  <sheetViews>
    <sheetView tabSelected="1" zoomScale="70" zoomScaleNormal="70" zoomScaleSheetLayoutView="100" workbookViewId="0" topLeftCell="B1">
      <selection activeCell="H14" sqref="H14"/>
    </sheetView>
  </sheetViews>
  <sheetFormatPr defaultColWidth="11.421875" defaultRowHeight="12.75"/>
  <cols>
    <col min="1" max="1" width="6.28125" style="2" customWidth="1"/>
    <col min="2" max="2" width="3.00390625" style="2" customWidth="1"/>
    <col min="3" max="3" width="10.140625" style="3" customWidth="1"/>
    <col min="4" max="4" width="8.00390625" style="3" customWidth="1"/>
    <col min="5" max="5" width="48.8515625" style="2" bestFit="1" customWidth="1"/>
    <col min="6" max="6" width="8.421875" style="2" customWidth="1"/>
    <col min="7" max="7" width="11.00390625" style="2" customWidth="1"/>
    <col min="8" max="8" width="16.28125" style="4" customWidth="1"/>
    <col min="9" max="9" width="14.00390625" style="4" customWidth="1"/>
    <col min="10" max="10" width="14.7109375" style="4" customWidth="1"/>
    <col min="11" max="11" width="7.8515625" style="4" customWidth="1"/>
    <col min="12" max="16384" width="11.421875" style="2" customWidth="1"/>
  </cols>
  <sheetData>
    <row r="2" ht="13.5" thickBot="1"/>
    <row r="3" spans="2:11" ht="15.75">
      <c r="B3" s="5"/>
      <c r="C3" s="6"/>
      <c r="D3" s="7"/>
      <c r="E3" s="8"/>
      <c r="F3" s="8"/>
      <c r="G3" s="8"/>
      <c r="H3" s="9"/>
      <c r="I3" s="9"/>
      <c r="J3" s="9"/>
      <c r="K3" s="10"/>
    </row>
    <row r="4" spans="2:11" ht="18">
      <c r="B4" s="11"/>
      <c r="C4" s="1" t="s">
        <v>26</v>
      </c>
      <c r="D4" s="12"/>
      <c r="E4" s="13"/>
      <c r="F4" s="13"/>
      <c r="G4" s="13"/>
      <c r="H4" s="14"/>
      <c r="I4" s="14"/>
      <c r="J4" s="15" t="s">
        <v>22</v>
      </c>
      <c r="K4" s="16"/>
    </row>
    <row r="5" spans="2:11" ht="15">
      <c r="B5" s="11"/>
      <c r="C5" s="76" t="s">
        <v>36</v>
      </c>
      <c r="D5" s="12"/>
      <c r="E5" s="13"/>
      <c r="F5" s="13"/>
      <c r="G5" s="13"/>
      <c r="H5" s="14"/>
      <c r="I5" s="14"/>
      <c r="J5" s="14"/>
      <c r="K5" s="16"/>
    </row>
    <row r="6" spans="2:11" ht="12.75">
      <c r="B6" s="11"/>
      <c r="C6" s="12"/>
      <c r="D6" s="12"/>
      <c r="E6" s="13"/>
      <c r="F6" s="13"/>
      <c r="G6" s="13"/>
      <c r="H6" s="14"/>
      <c r="I6" s="14"/>
      <c r="J6" s="14"/>
      <c r="K6" s="16"/>
    </row>
    <row r="7" spans="2:11" ht="18" customHeight="1">
      <c r="B7" s="11"/>
      <c r="C7" s="17" t="s">
        <v>2</v>
      </c>
      <c r="D7" s="18"/>
      <c r="E7" s="19" t="s">
        <v>38</v>
      </c>
      <c r="F7" s="20"/>
      <c r="G7" s="20"/>
      <c r="H7" s="20"/>
      <c r="I7" s="20"/>
      <c r="J7" s="20"/>
      <c r="K7" s="16"/>
    </row>
    <row r="8" spans="2:11" ht="18" customHeight="1">
      <c r="B8" s="11"/>
      <c r="C8" s="17" t="s">
        <v>28</v>
      </c>
      <c r="D8" s="18"/>
      <c r="E8" s="19">
        <v>2023</v>
      </c>
      <c r="F8" s="21"/>
      <c r="G8" s="20"/>
      <c r="H8" s="20"/>
      <c r="I8" s="20"/>
      <c r="J8" s="20"/>
      <c r="K8" s="16"/>
    </row>
    <row r="9" spans="2:11" ht="18" customHeight="1">
      <c r="B9" s="11"/>
      <c r="C9" s="17" t="s">
        <v>37</v>
      </c>
      <c r="D9" s="18"/>
      <c r="E9" s="19">
        <v>50000</v>
      </c>
      <c r="F9" s="21"/>
      <c r="G9" s="20"/>
      <c r="H9" s="20"/>
      <c r="I9" s="20"/>
      <c r="J9" s="20"/>
      <c r="K9" s="16"/>
    </row>
    <row r="10" spans="2:11" ht="15.75">
      <c r="B10" s="11"/>
      <c r="C10" s="18"/>
      <c r="D10" s="18"/>
      <c r="E10" s="22"/>
      <c r="F10" s="22"/>
      <c r="G10" s="22"/>
      <c r="H10" s="20"/>
      <c r="I10" s="20"/>
      <c r="J10" s="20"/>
      <c r="K10" s="16"/>
    </row>
    <row r="11" spans="2:11" s="31" customFormat="1" ht="31.5">
      <c r="B11" s="23"/>
      <c r="C11" s="24"/>
      <c r="D11" s="25" t="s">
        <v>13</v>
      </c>
      <c r="E11" s="26" t="s">
        <v>27</v>
      </c>
      <c r="F11" s="27" t="s">
        <v>16</v>
      </c>
      <c r="G11" s="27" t="s">
        <v>3</v>
      </c>
      <c r="H11" s="28" t="s">
        <v>0</v>
      </c>
      <c r="I11" s="29" t="s">
        <v>14</v>
      </c>
      <c r="J11" s="28" t="s">
        <v>15</v>
      </c>
      <c r="K11" s="30"/>
    </row>
    <row r="12" spans="2:11" ht="18" customHeight="1">
      <c r="B12" s="11"/>
      <c r="C12" s="32"/>
      <c r="D12" s="33">
        <v>11</v>
      </c>
      <c r="E12" s="34" t="s">
        <v>33</v>
      </c>
      <c r="F12" s="35" t="s">
        <v>7</v>
      </c>
      <c r="G12" s="36">
        <v>25</v>
      </c>
      <c r="H12" s="37">
        <v>28000</v>
      </c>
      <c r="I12" s="37">
        <v>60</v>
      </c>
      <c r="J12" s="38">
        <f>H12*I12/100</f>
        <v>16800</v>
      </c>
      <c r="K12" s="16"/>
    </row>
    <row r="13" spans="2:11" ht="18" customHeight="1">
      <c r="B13" s="11"/>
      <c r="C13" s="32"/>
      <c r="D13" s="33">
        <v>11</v>
      </c>
      <c r="E13" s="34" t="s">
        <v>34</v>
      </c>
      <c r="F13" s="35" t="s">
        <v>7</v>
      </c>
      <c r="G13" s="36">
        <v>25</v>
      </c>
      <c r="H13" s="37">
        <v>28000</v>
      </c>
      <c r="I13" s="37">
        <v>60</v>
      </c>
      <c r="J13" s="38">
        <f aca="true" t="shared" si="0" ref="J13:J15">H13*I13/100</f>
        <v>16800</v>
      </c>
      <c r="K13" s="16"/>
    </row>
    <row r="14" spans="2:11" ht="18" customHeight="1">
      <c r="B14" s="11"/>
      <c r="C14" s="32"/>
      <c r="D14" s="33">
        <v>12</v>
      </c>
      <c r="E14" s="34" t="s">
        <v>4</v>
      </c>
      <c r="F14" s="35" t="s">
        <v>7</v>
      </c>
      <c r="G14" s="36">
        <v>25</v>
      </c>
      <c r="H14" s="37">
        <v>27500</v>
      </c>
      <c r="I14" s="37">
        <v>60</v>
      </c>
      <c r="J14" s="38">
        <f t="shared" si="0"/>
        <v>16500</v>
      </c>
      <c r="K14" s="16"/>
    </row>
    <row r="15" spans="2:11" ht="18" customHeight="1">
      <c r="B15" s="11"/>
      <c r="C15" s="32"/>
      <c r="D15" s="33">
        <v>13</v>
      </c>
      <c r="E15" s="34" t="s">
        <v>20</v>
      </c>
      <c r="F15" s="35" t="s">
        <v>7</v>
      </c>
      <c r="G15" s="36"/>
      <c r="H15" s="37"/>
      <c r="I15" s="37"/>
      <c r="J15" s="38">
        <f t="shared" si="0"/>
        <v>0</v>
      </c>
      <c r="K15" s="16"/>
    </row>
    <row r="16" spans="2:11" ht="18" customHeight="1">
      <c r="B16" s="11"/>
      <c r="C16" s="32"/>
      <c r="D16" s="33">
        <v>14</v>
      </c>
      <c r="E16" s="34" t="s">
        <v>23</v>
      </c>
      <c r="F16" s="35" t="s">
        <v>7</v>
      </c>
      <c r="G16" s="36"/>
      <c r="H16" s="37"/>
      <c r="I16" s="37"/>
      <c r="J16" s="38">
        <f>H16*I16/100</f>
        <v>0</v>
      </c>
      <c r="K16" s="16"/>
    </row>
    <row r="17" spans="2:11" ht="18" customHeight="1">
      <c r="B17" s="11"/>
      <c r="C17" s="32"/>
      <c r="D17" s="33">
        <v>15</v>
      </c>
      <c r="E17" s="34" t="s">
        <v>29</v>
      </c>
      <c r="F17" s="35"/>
      <c r="G17" s="36"/>
      <c r="H17" s="37"/>
      <c r="I17" s="37"/>
      <c r="J17" s="38">
        <f>H17*I17/100</f>
        <v>0</v>
      </c>
      <c r="K17" s="16"/>
    </row>
    <row r="18" spans="2:11" ht="18" customHeight="1">
      <c r="B18" s="11"/>
      <c r="C18" s="32"/>
      <c r="D18" s="33">
        <v>21</v>
      </c>
      <c r="E18" s="34" t="s">
        <v>6</v>
      </c>
      <c r="F18" s="35"/>
      <c r="G18" s="36"/>
      <c r="H18" s="37"/>
      <c r="I18" s="37"/>
      <c r="J18" s="38">
        <f aca="true" t="shared" si="1" ref="J18:J24">H18*I18/100</f>
        <v>0</v>
      </c>
      <c r="K18" s="16"/>
    </row>
    <row r="19" spans="2:11" ht="18" customHeight="1">
      <c r="B19" s="11"/>
      <c r="C19" s="32"/>
      <c r="D19" s="33">
        <v>22</v>
      </c>
      <c r="E19" s="34" t="s">
        <v>12</v>
      </c>
      <c r="F19" s="35"/>
      <c r="G19" s="36"/>
      <c r="H19" s="37"/>
      <c r="I19" s="37"/>
      <c r="J19" s="38">
        <f t="shared" si="1"/>
        <v>0</v>
      </c>
      <c r="K19" s="16"/>
    </row>
    <row r="20" spans="2:11" ht="18" customHeight="1">
      <c r="B20" s="11"/>
      <c r="C20" s="32"/>
      <c r="D20" s="33">
        <v>23</v>
      </c>
      <c r="E20" s="39" t="s">
        <v>19</v>
      </c>
      <c r="F20" s="40" t="s">
        <v>7</v>
      </c>
      <c r="G20" s="36"/>
      <c r="H20" s="37"/>
      <c r="I20" s="37"/>
      <c r="J20" s="38">
        <f t="shared" si="1"/>
        <v>0</v>
      </c>
      <c r="K20" s="16"/>
    </row>
    <row r="21" spans="2:11" ht="18" customHeight="1">
      <c r="B21" s="11"/>
      <c r="C21" s="32"/>
      <c r="D21" s="33">
        <v>41</v>
      </c>
      <c r="E21" s="41" t="s">
        <v>30</v>
      </c>
      <c r="F21" s="40" t="s">
        <v>8</v>
      </c>
      <c r="G21" s="36"/>
      <c r="H21" s="37"/>
      <c r="I21" s="37"/>
      <c r="J21" s="38">
        <f t="shared" si="1"/>
        <v>0</v>
      </c>
      <c r="K21" s="16"/>
    </row>
    <row r="22" spans="2:11" ht="18" customHeight="1">
      <c r="B22" s="11"/>
      <c r="C22" s="32"/>
      <c r="D22" s="33">
        <v>41</v>
      </c>
      <c r="E22" s="41" t="s">
        <v>30</v>
      </c>
      <c r="F22" s="35" t="s">
        <v>8</v>
      </c>
      <c r="G22" s="36"/>
      <c r="H22" s="37"/>
      <c r="I22" s="37"/>
      <c r="J22" s="38">
        <f t="shared" si="1"/>
        <v>0</v>
      </c>
      <c r="K22" s="16"/>
    </row>
    <row r="23" spans="2:11" ht="18" customHeight="1">
      <c r="B23" s="11"/>
      <c r="C23" s="32"/>
      <c r="D23" s="33">
        <v>42</v>
      </c>
      <c r="E23" s="42" t="s">
        <v>31</v>
      </c>
      <c r="F23" s="35" t="s">
        <v>8</v>
      </c>
      <c r="G23" s="36"/>
      <c r="H23" s="37"/>
      <c r="I23" s="37"/>
      <c r="J23" s="38">
        <f t="shared" si="1"/>
        <v>0</v>
      </c>
      <c r="K23" s="16"/>
    </row>
    <row r="24" spans="2:11" ht="18" customHeight="1">
      <c r="B24" s="11"/>
      <c r="C24" s="43"/>
      <c r="D24" s="33">
        <v>42</v>
      </c>
      <c r="E24" s="42" t="s">
        <v>31</v>
      </c>
      <c r="F24" s="35" t="s">
        <v>8</v>
      </c>
      <c r="G24" s="36"/>
      <c r="H24" s="37"/>
      <c r="I24" s="37"/>
      <c r="J24" s="38">
        <f t="shared" si="1"/>
        <v>0</v>
      </c>
      <c r="K24" s="16"/>
    </row>
    <row r="25" spans="2:11" ht="18" customHeight="1">
      <c r="B25" s="11"/>
      <c r="C25" s="44"/>
      <c r="D25" s="45"/>
      <c r="E25" s="42"/>
      <c r="F25" s="35"/>
      <c r="G25" s="36"/>
      <c r="H25" s="37"/>
      <c r="I25" s="37"/>
      <c r="J25" s="38">
        <f aca="true" t="shared" si="2" ref="J25:J26">H25*I25/100</f>
        <v>0</v>
      </c>
      <c r="K25" s="16"/>
    </row>
    <row r="26" spans="2:11" ht="18" customHeight="1">
      <c r="B26" s="11"/>
      <c r="C26" s="44"/>
      <c r="D26" s="45"/>
      <c r="E26" s="42"/>
      <c r="F26" s="35"/>
      <c r="G26" s="36"/>
      <c r="H26" s="37"/>
      <c r="I26" s="37"/>
      <c r="J26" s="38">
        <f t="shared" si="2"/>
        <v>0</v>
      </c>
      <c r="K26" s="16"/>
    </row>
    <row r="27" spans="2:11" s="53" customFormat="1" ht="18" customHeight="1">
      <c r="B27" s="46"/>
      <c r="C27" s="47"/>
      <c r="D27" s="48"/>
      <c r="E27" s="49" t="s">
        <v>9</v>
      </c>
      <c r="F27" s="50"/>
      <c r="G27" s="51"/>
      <c r="H27" s="51">
        <f>SUM(H12:H24)</f>
        <v>83500</v>
      </c>
      <c r="I27" s="52">
        <f>J27/H27</f>
        <v>0.6</v>
      </c>
      <c r="J27" s="51">
        <f>SUM(J12:J24)</f>
        <v>50100</v>
      </c>
      <c r="K27" s="30"/>
    </row>
    <row r="28" spans="2:11" s="4" customFormat="1" ht="22.5" customHeight="1">
      <c r="B28" s="54"/>
      <c r="C28" s="20"/>
      <c r="D28" s="17"/>
      <c r="E28" s="47"/>
      <c r="F28" s="47"/>
      <c r="G28" s="47"/>
      <c r="H28" s="47"/>
      <c r="I28" s="20"/>
      <c r="J28" s="20"/>
      <c r="K28" s="16"/>
    </row>
    <row r="29" spans="2:11" s="4" customFormat="1" ht="22.5" customHeight="1">
      <c r="B29" s="54"/>
      <c r="C29" s="47"/>
      <c r="D29" s="47" t="s">
        <v>35</v>
      </c>
      <c r="E29" s="47"/>
      <c r="F29" s="47"/>
      <c r="G29" s="47"/>
      <c r="H29" s="47"/>
      <c r="I29" s="20"/>
      <c r="J29" s="20"/>
      <c r="K29" s="16"/>
    </row>
    <row r="30" spans="2:11" s="4" customFormat="1" ht="30.75" customHeight="1">
      <c r="B30" s="54"/>
      <c r="C30" s="20"/>
      <c r="D30" s="103"/>
      <c r="E30" s="103"/>
      <c r="F30" s="103"/>
      <c r="G30" s="103"/>
      <c r="H30" s="103"/>
      <c r="I30" s="103"/>
      <c r="J30" s="103"/>
      <c r="K30" s="16"/>
    </row>
    <row r="31" spans="2:11" s="4" customFormat="1" ht="30.75" customHeight="1">
      <c r="B31" s="54"/>
      <c r="C31" s="20"/>
      <c r="D31" s="104"/>
      <c r="E31" s="104"/>
      <c r="F31" s="104"/>
      <c r="G31" s="104"/>
      <c r="H31" s="104"/>
      <c r="I31" s="104"/>
      <c r="J31" s="104"/>
      <c r="K31" s="16"/>
    </row>
    <row r="32" spans="2:11" s="4" customFormat="1" ht="22.5" customHeight="1" thickBot="1">
      <c r="B32" s="55"/>
      <c r="C32" s="56"/>
      <c r="D32" s="57"/>
      <c r="E32" s="58"/>
      <c r="F32" s="58"/>
      <c r="G32" s="58"/>
      <c r="H32" s="58"/>
      <c r="I32" s="56"/>
      <c r="J32" s="56"/>
      <c r="K32" s="59"/>
    </row>
    <row r="33" spans="2:11" ht="15.75">
      <c r="B33" s="60"/>
      <c r="C33" s="61"/>
      <c r="D33" s="62"/>
      <c r="E33" s="63"/>
      <c r="F33" s="63"/>
      <c r="G33" s="64"/>
      <c r="H33" s="65"/>
      <c r="I33" s="66"/>
      <c r="J33" s="66"/>
      <c r="K33" s="67"/>
    </row>
    <row r="34" spans="2:11" ht="21" customHeight="1">
      <c r="B34" s="60"/>
      <c r="C34" s="77" t="s">
        <v>32</v>
      </c>
      <c r="D34" s="78"/>
      <c r="E34" s="79"/>
      <c r="F34" s="79"/>
      <c r="G34" s="80"/>
      <c r="H34" s="81"/>
      <c r="I34" s="82"/>
      <c r="J34" s="82"/>
      <c r="K34" s="83"/>
    </row>
    <row r="35" spans="2:11" s="31" customFormat="1" ht="22.5" customHeight="1">
      <c r="B35" s="68"/>
      <c r="C35" s="84"/>
      <c r="D35" s="84"/>
      <c r="E35" s="85"/>
      <c r="F35" s="85"/>
      <c r="G35" s="85"/>
      <c r="H35" s="85"/>
      <c r="I35" s="85"/>
      <c r="J35" s="85"/>
      <c r="K35" s="86"/>
    </row>
    <row r="36" spans="2:11" s="31" customFormat="1" ht="15.75">
      <c r="B36" s="68"/>
      <c r="C36" s="84"/>
      <c r="D36" s="84" t="s">
        <v>5</v>
      </c>
      <c r="E36" s="84" t="s">
        <v>10</v>
      </c>
      <c r="F36" s="87" t="s">
        <v>16</v>
      </c>
      <c r="G36" s="87" t="s">
        <v>3</v>
      </c>
      <c r="H36" s="88" t="s">
        <v>0</v>
      </c>
      <c r="I36" s="88" t="s">
        <v>15</v>
      </c>
      <c r="J36" s="88" t="s">
        <v>1</v>
      </c>
      <c r="K36" s="86"/>
    </row>
    <row r="37" spans="2:11" s="31" customFormat="1" ht="15.75">
      <c r="B37" s="68"/>
      <c r="C37" s="84"/>
      <c r="D37" s="89">
        <v>11</v>
      </c>
      <c r="E37" s="90" t="s">
        <v>18</v>
      </c>
      <c r="F37" s="90" t="s">
        <v>7</v>
      </c>
      <c r="G37" s="91">
        <f>SUMIF($D$12:$D$26,D37,$G$12:$G$26)</f>
        <v>50</v>
      </c>
      <c r="H37" s="91">
        <f>SUMIF($D$12:$D$26,D37,$H$12:$H$26)</f>
        <v>56000</v>
      </c>
      <c r="I37" s="91">
        <f>SUMIF($D$12:$D$26,D37,$J$12:$J$26)</f>
        <v>33600</v>
      </c>
      <c r="J37" s="91">
        <f>I37/$I$46*100</f>
        <v>67.06586826347305</v>
      </c>
      <c r="K37" s="86"/>
    </row>
    <row r="38" spans="2:11" ht="15.75">
      <c r="B38" s="60"/>
      <c r="C38" s="92"/>
      <c r="D38" s="89">
        <v>12</v>
      </c>
      <c r="E38" s="90" t="s">
        <v>4</v>
      </c>
      <c r="F38" s="90" t="s">
        <v>7</v>
      </c>
      <c r="G38" s="91">
        <f aca="true" t="shared" si="3" ref="G38:G45">SUMIF($D$12:$D$26,D38,$G$12:$G$26)</f>
        <v>25</v>
      </c>
      <c r="H38" s="91">
        <f aca="true" t="shared" si="4" ref="H38:H41">SUMIF($D$12:$D$26,D38,$H$12:$H$26)</f>
        <v>27500</v>
      </c>
      <c r="I38" s="91">
        <f aca="true" t="shared" si="5" ref="I38:I41">SUMIF($D$12:$D$26,D38,$J$12:$J$26)</f>
        <v>16500</v>
      </c>
      <c r="J38" s="91">
        <f>I38/$I$46*100</f>
        <v>32.93413173652694</v>
      </c>
      <c r="K38" s="83"/>
    </row>
    <row r="39" spans="2:11" ht="15.75">
      <c r="B39" s="60"/>
      <c r="C39" s="93"/>
      <c r="D39" s="89">
        <v>13</v>
      </c>
      <c r="E39" s="90" t="s">
        <v>20</v>
      </c>
      <c r="F39" s="90" t="s">
        <v>7</v>
      </c>
      <c r="G39" s="91">
        <f t="shared" si="3"/>
        <v>0</v>
      </c>
      <c r="H39" s="91">
        <f t="shared" si="4"/>
        <v>0</v>
      </c>
      <c r="I39" s="91">
        <f t="shared" si="5"/>
        <v>0</v>
      </c>
      <c r="J39" s="91">
        <f>I39/$I$46*100</f>
        <v>0</v>
      </c>
      <c r="K39" s="83"/>
    </row>
    <row r="40" spans="2:11" ht="15.75">
      <c r="B40" s="60"/>
      <c r="C40" s="93"/>
      <c r="D40" s="89">
        <v>14</v>
      </c>
      <c r="E40" s="90" t="s">
        <v>23</v>
      </c>
      <c r="F40" s="90" t="s">
        <v>7</v>
      </c>
      <c r="G40" s="91">
        <f t="shared" si="3"/>
        <v>0</v>
      </c>
      <c r="H40" s="91">
        <f t="shared" si="4"/>
        <v>0</v>
      </c>
      <c r="I40" s="91">
        <f t="shared" si="5"/>
        <v>0</v>
      </c>
      <c r="J40" s="91">
        <f>I40/$I$46*100</f>
        <v>0</v>
      </c>
      <c r="K40" s="83"/>
    </row>
    <row r="41" spans="2:11" ht="15.75">
      <c r="B41" s="60"/>
      <c r="C41" s="93"/>
      <c r="D41" s="89">
        <v>15</v>
      </c>
      <c r="E41" s="90" t="s">
        <v>29</v>
      </c>
      <c r="F41" s="90"/>
      <c r="G41" s="91">
        <f t="shared" si="3"/>
        <v>0</v>
      </c>
      <c r="H41" s="91">
        <f t="shared" si="4"/>
        <v>0</v>
      </c>
      <c r="I41" s="91">
        <f t="shared" si="5"/>
        <v>0</v>
      </c>
      <c r="J41" s="91">
        <f>I41/$I$46*100</f>
        <v>0</v>
      </c>
      <c r="K41" s="83"/>
    </row>
    <row r="42" spans="2:11" ht="15.75">
      <c r="B42" s="60"/>
      <c r="C42" s="93"/>
      <c r="D42" s="94"/>
      <c r="E42" s="94"/>
      <c r="F42" s="94"/>
      <c r="G42" s="94"/>
      <c r="H42" s="94"/>
      <c r="I42" s="94"/>
      <c r="J42" s="94"/>
      <c r="K42" s="83"/>
    </row>
    <row r="43" spans="2:11" ht="15.75">
      <c r="B43" s="60"/>
      <c r="C43" s="93"/>
      <c r="D43" s="89">
        <v>21</v>
      </c>
      <c r="E43" s="90" t="s">
        <v>6</v>
      </c>
      <c r="F43" s="90"/>
      <c r="G43" s="91">
        <f t="shared" si="3"/>
        <v>0</v>
      </c>
      <c r="H43" s="91">
        <f aca="true" t="shared" si="6" ref="H43:H45">SUMIF($D$12:$D$26,D43,$H$12:$H$26)</f>
        <v>0</v>
      </c>
      <c r="I43" s="91">
        <f aca="true" t="shared" si="7" ref="I43:I44">SUMIF($D$12:$D$26,D43,$J$12:$J$26)</f>
        <v>0</v>
      </c>
      <c r="J43" s="91">
        <f>I43/$I$46*100</f>
        <v>0</v>
      </c>
      <c r="K43" s="83"/>
    </row>
    <row r="44" spans="2:11" ht="15.75">
      <c r="B44" s="60"/>
      <c r="C44" s="93"/>
      <c r="D44" s="89">
        <v>22</v>
      </c>
      <c r="E44" s="95" t="s">
        <v>12</v>
      </c>
      <c r="F44" s="90"/>
      <c r="G44" s="91">
        <f t="shared" si="3"/>
        <v>0</v>
      </c>
      <c r="H44" s="91">
        <f t="shared" si="6"/>
        <v>0</v>
      </c>
      <c r="I44" s="91">
        <f t="shared" si="7"/>
        <v>0</v>
      </c>
      <c r="J44" s="91">
        <f>I44/$I$46*100</f>
        <v>0</v>
      </c>
      <c r="K44" s="83"/>
    </row>
    <row r="45" spans="2:11" ht="15.75">
      <c r="B45" s="60"/>
      <c r="C45" s="93"/>
      <c r="D45" s="89">
        <v>23</v>
      </c>
      <c r="E45" s="95" t="s">
        <v>19</v>
      </c>
      <c r="F45" s="90" t="s">
        <v>7</v>
      </c>
      <c r="G45" s="91">
        <f t="shared" si="3"/>
        <v>0</v>
      </c>
      <c r="H45" s="91">
        <f t="shared" si="6"/>
        <v>0</v>
      </c>
      <c r="I45" s="91">
        <f>SUMIF($D$12:$D$26,D45,$J$12:$J$26)</f>
        <v>0</v>
      </c>
      <c r="J45" s="91">
        <f>I45/$I$46*100</f>
        <v>0</v>
      </c>
      <c r="K45" s="83"/>
    </row>
    <row r="46" spans="2:11" ht="15.75">
      <c r="B46" s="60"/>
      <c r="C46" s="84"/>
      <c r="D46" s="96"/>
      <c r="E46" s="97" t="s">
        <v>24</v>
      </c>
      <c r="F46" s="97"/>
      <c r="G46" s="98"/>
      <c r="H46" s="88">
        <f>SUM(H37:H45)</f>
        <v>83500</v>
      </c>
      <c r="I46" s="88">
        <f>SUM(I37:I45)</f>
        <v>50100</v>
      </c>
      <c r="J46" s="88">
        <f>I46/$I$46*100</f>
        <v>100</v>
      </c>
      <c r="K46" s="83"/>
    </row>
    <row r="47" spans="2:11" ht="15.75">
      <c r="B47" s="60"/>
      <c r="C47" s="93"/>
      <c r="D47" s="93"/>
      <c r="E47" s="84"/>
      <c r="F47" s="79"/>
      <c r="G47" s="82"/>
      <c r="H47" s="82"/>
      <c r="I47" s="82"/>
      <c r="J47" s="82"/>
      <c r="K47" s="83"/>
    </row>
    <row r="48" spans="2:11" ht="15.75">
      <c r="B48" s="60"/>
      <c r="C48" s="93"/>
      <c r="D48" s="93"/>
      <c r="E48" s="84" t="s">
        <v>21</v>
      </c>
      <c r="F48" s="79"/>
      <c r="G48" s="82"/>
      <c r="H48" s="82"/>
      <c r="I48" s="82"/>
      <c r="J48" s="82"/>
      <c r="K48" s="83"/>
    </row>
    <row r="49" spans="2:11" ht="15.75">
      <c r="B49" s="60"/>
      <c r="C49" s="93"/>
      <c r="D49" s="89">
        <v>41</v>
      </c>
      <c r="E49" s="99" t="s">
        <v>17</v>
      </c>
      <c r="F49" s="90" t="s">
        <v>8</v>
      </c>
      <c r="G49" s="91">
        <f aca="true" t="shared" si="8" ref="G49">SUMIF($D$12:$D$26,D49,$G$12:$G$26)</f>
        <v>0</v>
      </c>
      <c r="H49" s="91">
        <f aca="true" t="shared" si="9" ref="H49">SUMIF($D$12:$D$26,D49,$H$12:$H$26)</f>
        <v>0</v>
      </c>
      <c r="I49" s="91">
        <f>SUMIF($D$12:$D$26,D49,$J$12:$J$26)</f>
        <v>0</v>
      </c>
      <c r="J49" s="91" t="e">
        <f>I49/$I$51*100</f>
        <v>#DIV/0!</v>
      </c>
      <c r="K49" s="83"/>
    </row>
    <row r="50" spans="2:11" s="31" customFormat="1" ht="15.75">
      <c r="B50" s="68"/>
      <c r="C50" s="93"/>
      <c r="D50" s="89">
        <v>42</v>
      </c>
      <c r="E50" s="90" t="s">
        <v>11</v>
      </c>
      <c r="F50" s="90" t="s">
        <v>8</v>
      </c>
      <c r="G50" s="91">
        <f>SUMIF($D$12:$D$26,D50,$G$12:$G$26)</f>
        <v>0</v>
      </c>
      <c r="H50" s="91">
        <f aca="true" t="shared" si="10" ref="H50">SUMIF($D$12:$D$26,D50,$H$12:$H$26)</f>
        <v>0</v>
      </c>
      <c r="I50" s="91">
        <f>SUMIF($D$12:$D$26,D50,$J$12:$J$26)</f>
        <v>0</v>
      </c>
      <c r="J50" s="91" t="e">
        <f>I50/$I$51*100</f>
        <v>#DIV/0!</v>
      </c>
      <c r="K50" s="86"/>
    </row>
    <row r="51" spans="2:11" s="31" customFormat="1" ht="15.75">
      <c r="B51" s="68"/>
      <c r="C51" s="81"/>
      <c r="D51" s="100"/>
      <c r="E51" s="97" t="s">
        <v>25</v>
      </c>
      <c r="F51" s="101"/>
      <c r="G51" s="102"/>
      <c r="H51" s="88">
        <f>SUM(H49:H50)</f>
        <v>0</v>
      </c>
      <c r="I51" s="88">
        <f>SUM(I49:I50)</f>
        <v>0</v>
      </c>
      <c r="J51" s="88" t="e">
        <f>SUM(J49:J50)</f>
        <v>#DIV/0!</v>
      </c>
      <c r="K51" s="86"/>
    </row>
    <row r="52" spans="2:11" ht="16.5" thickBot="1">
      <c r="B52" s="69"/>
      <c r="C52" s="70"/>
      <c r="D52" s="71"/>
      <c r="E52" s="71"/>
      <c r="F52" s="72"/>
      <c r="G52" s="73"/>
      <c r="H52" s="71"/>
      <c r="I52" s="71"/>
      <c r="J52" s="74"/>
      <c r="K52" s="75"/>
    </row>
  </sheetData>
  <sheetProtection selectLockedCells="1"/>
  <mergeCells count="2">
    <mergeCell ref="D30:J30"/>
    <mergeCell ref="D31:J31"/>
  </mergeCells>
  <printOptions/>
  <pageMargins left="0.56" right="0.54" top="0.62" bottom="0.55" header="0.5" footer="0.5"/>
  <pageSetup horizontalDpi="600" verticalDpi="600" orientation="landscape" paperSize="9" scale="72" r:id="rId1"/>
  <ignoredErrors>
    <ignoredError sqref="J43:J46 J49:J51 J37:J41" evalError="1"/>
    <ignoredError sqref="I27" evalError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F28" sqref="F28"/>
    </sheetView>
  </sheetViews>
  <sheetFormatPr defaultColWidth="11.421875" defaultRowHeight="12.75"/>
  <sheetData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Fylkesmannen i Vest-Agder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Bjørn Stormoen</dc:creator>
  <cp:keywords/>
  <dc:description/>
  <cp:lastModifiedBy>Anders Lindahl Eie</cp:lastModifiedBy>
  <cp:lastPrinted>2009-12-18T13:38:26Z</cp:lastPrinted>
  <dcterms:created xsi:type="dcterms:W3CDTF">2003-10-28T11:18:40Z</dcterms:created>
  <dcterms:modified xsi:type="dcterms:W3CDTF">2023-02-02T10:46:41Z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evel">
    <vt:i4>2</vt:i4>
  </property>
  <property fmtid="{D5CDD505-2E9C-101B-9397-08002B2CF9AE}" pid="3" name="JPID">
    <vt:i4>60923</vt:i4>
  </property>
  <property fmtid="{D5CDD505-2E9C-101B-9397-08002B2CF9AE}" pid="4" name="VeVersjon">
    <vt:i4>0</vt:i4>
  </property>
  <property fmtid="{D5CDD505-2E9C-101B-9397-08002B2CF9AE}" pid="5" name="VeVariant">
    <vt:lpwstr/>
  </property>
  <property fmtid="{D5CDD505-2E9C-101B-9397-08002B2CF9AE}" pid="6" name="CheckInType">
    <vt:lpwstr/>
  </property>
  <property fmtid="{D5CDD505-2E9C-101B-9397-08002B2CF9AE}" pid="7" name="CheckInDocForm">
    <vt:lpwstr>http://fm-ro-ephweb02/ePhorteWeb/shared/aspx/Default/CheckInDocForm.aspx</vt:lpwstr>
  </property>
  <property fmtid="{D5CDD505-2E9C-101B-9397-08002B2CF9AE}" pid="8" name="DokType">
    <vt:lpwstr/>
  </property>
  <property fmtid="{D5CDD505-2E9C-101B-9397-08002B2CF9AE}" pid="9" name="DokID">
    <vt:i4>527376</vt:i4>
  </property>
  <property fmtid="{D5CDD505-2E9C-101B-9397-08002B2CF9AE}" pid="10" name="Versjon">
    <vt:i4>1</vt:i4>
  </property>
  <property fmtid="{D5CDD505-2E9C-101B-9397-08002B2CF9AE}" pid="11" name="Variant">
    <vt:lpwstr>P</vt:lpwstr>
  </property>
  <property fmtid="{D5CDD505-2E9C-101B-9397-08002B2CF9AE}" pid="12" name="OpenMode">
    <vt:lpwstr>EditDoc</vt:lpwstr>
  </property>
  <property fmtid="{D5CDD505-2E9C-101B-9397-08002B2CF9AE}" pid="13" name="CurrentUrl">
    <vt:lpwstr>http%3a%2f%2ffm-ro-ephweb02%2fePhorteWeb%2fshared%2faspx%2fDefault%2fdetails.aspx%3ff%3dViewJP%26JP_ID%3d437546%26LoadDocHandling%3dtrue%26SubElGroup%3d55</vt:lpwstr>
  </property>
  <property fmtid="{D5CDD505-2E9C-101B-9397-08002B2CF9AE}" pid="14" name="WindowName">
    <vt:lpwstr>TabWindow1</vt:lpwstr>
  </property>
  <property fmtid="{D5CDD505-2E9C-101B-9397-08002B2CF9AE}" pid="15" name="FileName">
    <vt:lpwstr>%5c%5cFm-Ro-Fil02%5cHome%24%5cstein.bomo%5cEphorte%5c459124.XLSX</vt:lpwstr>
  </property>
  <property fmtid="{D5CDD505-2E9C-101B-9397-08002B2CF9AE}" pid="16" name="LinkId">
    <vt:i4>437546</vt:i4>
  </property>
</Properties>
</file>