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6616" yWindow="65416" windowWidth="29040" windowHeight="17640" activeTab="0"/>
  </bookViews>
  <sheets>
    <sheet name="Budsjett 23" sheetId="1" r:id="rId1"/>
  </sheets>
  <definedNames/>
  <calcPr calcId="191029"/>
  <extLst/>
</workbook>
</file>

<file path=xl/sharedStrings.xml><?xml version="1.0" encoding="utf-8"?>
<sst xmlns="http://schemas.openxmlformats.org/spreadsheetml/2006/main" count="77" uniqueCount="77">
  <si>
    <t>TUASTAD VORMEDAL SKOLEKORPS</t>
  </si>
  <si>
    <t>Driftsinntekter</t>
  </si>
  <si>
    <t>3100 Høstbasar</t>
  </si>
  <si>
    <t>3101 Flaskeinnsamling</t>
  </si>
  <si>
    <t>3102 17. mai arrangement</t>
  </si>
  <si>
    <t>3103 Div dugnader</t>
  </si>
  <si>
    <t>3104 Kalendersalg</t>
  </si>
  <si>
    <t>3106 Bingo inntekt (Åkra)</t>
  </si>
  <si>
    <t>3107 Kronerulling ifm Korona</t>
  </si>
  <si>
    <t>3130 Pantebod</t>
  </si>
  <si>
    <t>3200 Årskontingent</t>
  </si>
  <si>
    <t>3230 Egenandel seminar/RM</t>
  </si>
  <si>
    <t>3231 Egenandel aspirantseminar</t>
  </si>
  <si>
    <t>3232 Egenandel sommertur</t>
  </si>
  <si>
    <t>3233 Div egenandeler</t>
  </si>
  <si>
    <t>3234 Egenandeler sommer-/instruktørkurs</t>
  </si>
  <si>
    <t>3250 Gaver / andre tilskudd</t>
  </si>
  <si>
    <t>3440 Tilskudd Karmøy Kommune</t>
  </si>
  <si>
    <t>3441 Tilskudd NMF</t>
  </si>
  <si>
    <t>3442 Tilskudd FAU</t>
  </si>
  <si>
    <t>3450 Grasrotandel / Norsk Tipping</t>
  </si>
  <si>
    <t>Driftskostnader</t>
  </si>
  <si>
    <t>4340 Sosiale arrangement</t>
  </si>
  <si>
    <t>5000 Lønn til ansatte</t>
  </si>
  <si>
    <t>5092 Feriepenger</t>
  </si>
  <si>
    <t>5400 Arbeidsgiveravgift</t>
  </si>
  <si>
    <t>5405 Arbeidsgiveravgift av påløpte feriepenger</t>
  </si>
  <si>
    <t>6300 Leie lokaler</t>
  </si>
  <si>
    <t>6420 Leie datasystemer</t>
  </si>
  <si>
    <t>6490 Annen leiekostnad</t>
  </si>
  <si>
    <t>6541 Innkjøp uniformer (+ rep uniformer)</t>
  </si>
  <si>
    <t>6550 Rekvista/mat ifm arrangement/seminar/konkurranse</t>
  </si>
  <si>
    <t>6555 Rekvisitautg ifm seminar/konkurranse</t>
  </si>
  <si>
    <t>6560 Utgifter 17.mai arrangement</t>
  </si>
  <si>
    <t>6566 Utgifter til flaskeinnsamling</t>
  </si>
  <si>
    <t>6567 Utgifter kalendersalg</t>
  </si>
  <si>
    <t>6571 Medaljer / Statuetter</t>
  </si>
  <si>
    <t>6790 Kjøp av instruktørtjenester (internt)</t>
  </si>
  <si>
    <t>6791 Kjøp av instruktørtjenester (eksternt)</t>
  </si>
  <si>
    <t>6800 Kontorrekvisita (Res)</t>
  </si>
  <si>
    <t>6860 Seminar/konkurranser</t>
  </si>
  <si>
    <t>6861 Sommertur</t>
  </si>
  <si>
    <t>6862 Sommer-/ instruktørkurs</t>
  </si>
  <si>
    <t>6863 Ref. sommer-/instruktørkurs</t>
  </si>
  <si>
    <t>7140 Reisekostnader, ikke oppgavepliktig</t>
  </si>
  <si>
    <t>7320 Nettside</t>
  </si>
  <si>
    <t>7395 Øreavrunding</t>
  </si>
  <si>
    <t>7400 NMF Kontingent</t>
  </si>
  <si>
    <t>7420 Gaver</t>
  </si>
  <si>
    <t>7500 Forsikringspremier</t>
  </si>
  <si>
    <t>7770 Bank og kortgebyrer</t>
  </si>
  <si>
    <t>7775 Gebyr Vipps</t>
  </si>
  <si>
    <t>7790 Andre kostnader</t>
  </si>
  <si>
    <t>Driftsresultat</t>
  </si>
  <si>
    <t>Finansielle poster</t>
  </si>
  <si>
    <t>8050 Annen renteinntekt</t>
  </si>
  <si>
    <t>Årsresultat</t>
  </si>
  <si>
    <t>3443 Div tilskudd (ikke årlig, vedr Covid-19)</t>
  </si>
  <si>
    <t>Budsjett</t>
  </si>
  <si>
    <t>3140 Spilleoppdrag</t>
  </si>
  <si>
    <t>3211 Andre interne sal</t>
  </si>
  <si>
    <t>6390 Annen kostnad lokaler</t>
  </si>
  <si>
    <t>6542 Kjøp noter</t>
  </si>
  <si>
    <t>6543 Repr instrumenter</t>
  </si>
  <si>
    <t>6620 Reperasjon og vedlikehold utstyr</t>
  </si>
  <si>
    <t>6940 Porto</t>
  </si>
  <si>
    <t>3900 Andre driftsrelaterte inntekter</t>
  </si>
  <si>
    <t>6565 Utgifter høstbasar / sykkellotteri</t>
  </si>
  <si>
    <t>6540 Innkjøp instrumenter/utstyr</t>
  </si>
  <si>
    <t>Budsjett 2022</t>
  </si>
  <si>
    <t>3990 Overskudd fra forrige år</t>
  </si>
  <si>
    <t>3810 Salg brukte instrumenter</t>
  </si>
  <si>
    <t>3108 Loddsalg ifm 17.mai (sykkel)</t>
  </si>
  <si>
    <t>5990 Annen personalkostned</t>
  </si>
  <si>
    <t>6556 Kostn fakturert Førre</t>
  </si>
  <si>
    <t>6795 Kjøp dirigenttjenester Tysvær Kommune</t>
  </si>
  <si>
    <t>6900 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</si>
</sst>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tel" xfId="20"/>
    <cellStyle name="Overskrift 1" xfId="21"/>
    <cellStyle name="Overskrift 2" xfId="22"/>
    <cellStyle name="Overskrift 3" xfId="23"/>
    <cellStyle name="Overskrift 4" xfId="24"/>
    <cellStyle name="God" xfId="25"/>
    <cellStyle name="Dårlig" xfId="26"/>
    <cellStyle name="Nøytral" xfId="27"/>
    <cellStyle name="Inndata" xfId="28"/>
    <cellStyle name="Utdata" xfId="29"/>
    <cellStyle name="Beregning" xfId="30"/>
    <cellStyle name="Koblet celle" xfId="31"/>
    <cellStyle name="Kontrollcelle" xfId="32"/>
    <cellStyle name="Varseltekst" xfId="33"/>
    <cellStyle name="Merknad" xfId="34"/>
    <cellStyle name="Forklarende tekst" xfId="35"/>
    <cellStyle name="Totalt" xfId="36"/>
    <cellStyle name="Uthevingsfarge1" xfId="37"/>
    <cellStyle name="20 % – uthevingsfarge 1" xfId="38"/>
    <cellStyle name="40 % – uthevingsfarge 1" xfId="39"/>
    <cellStyle name="60 % – uthevingsfarge 1" xfId="40"/>
    <cellStyle name="Uthevingsfarge2" xfId="41"/>
    <cellStyle name="20 % – uthevingsfarge 2" xfId="42"/>
    <cellStyle name="40 % – uthevingsfarge 2" xfId="43"/>
    <cellStyle name="60 % – uthevingsfarge 2" xfId="44"/>
    <cellStyle name="Uthevingsfarge3" xfId="45"/>
    <cellStyle name="20 % – uthevingsfarge 3" xfId="46"/>
    <cellStyle name="40 % – uthevingsfarge 3" xfId="47"/>
    <cellStyle name="60 % – uthevingsfarge 3" xfId="48"/>
    <cellStyle name="Uthevingsfarge4" xfId="49"/>
    <cellStyle name="20 % – uthevingsfarge 4" xfId="50"/>
    <cellStyle name="40 % – uthevingsfarge 4" xfId="51"/>
    <cellStyle name="60 % – uthevingsfarge 4" xfId="52"/>
    <cellStyle name="Uthevingsfarge5" xfId="53"/>
    <cellStyle name="20 % – uthevingsfarge 5" xfId="54"/>
    <cellStyle name="40 % – uthevingsfarge 5" xfId="55"/>
    <cellStyle name="60 % – uthevingsfarge 5" xfId="56"/>
    <cellStyle name="Uthevingsfarge6" xfId="57"/>
    <cellStyle name="20 % – uthevingsfarge 6" xfId="58"/>
    <cellStyle name="40 % – uthevingsfarge 6" xfId="59"/>
    <cellStyle name="60 % – uthevingsfarge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 topLeftCell="A1">
      <selection activeCell="M22" sqref="M22"/>
    </sheetView>
  </sheetViews>
  <sheetFormatPr defaultColWidth="11.421875" defaultRowHeight="15"/>
  <cols>
    <col min="1" max="1" width="44.00390625" style="0" customWidth="1"/>
    <col min="4" max="5" width="11.28125" style="0" customWidth="1"/>
    <col min="6" max="6" width="31.140625" style="0" customWidth="1"/>
    <col min="7" max="7" width="20.8515625" style="0" customWidth="1"/>
    <col min="8" max="8" width="23.140625" style="0" customWidth="1"/>
    <col min="9" max="9" width="19.140625" style="0" customWidth="1"/>
  </cols>
  <sheetData>
    <row r="1" ht="15">
      <c r="A1" s="1" t="s">
        <v>69</v>
      </c>
    </row>
    <row r="2" ht="15">
      <c r="A2" s="1" t="s">
        <v>0</v>
      </c>
    </row>
    <row r="4" spans="4:6" ht="15">
      <c r="D4" s="2"/>
      <c r="E4" s="2" t="s">
        <v>58</v>
      </c>
      <c r="F4" s="2"/>
    </row>
    <row r="5" spans="2:6" ht="15">
      <c r="B5" s="1">
        <v>2020</v>
      </c>
      <c r="C5" s="1">
        <v>2021</v>
      </c>
      <c r="D5" s="1">
        <v>2022</v>
      </c>
      <c r="E5" s="1">
        <v>2023</v>
      </c>
      <c r="F5" s="1"/>
    </row>
    <row r="6" spans="1:5" ht="15">
      <c r="A6" t="s">
        <v>2</v>
      </c>
      <c r="B6">
        <v>0</v>
      </c>
      <c r="C6">
        <v>43412</v>
      </c>
      <c r="D6">
        <v>46648</v>
      </c>
      <c r="E6">
        <v>45000</v>
      </c>
    </row>
    <row r="7" spans="1:5" ht="15">
      <c r="A7" t="s">
        <v>3</v>
      </c>
      <c r="B7">
        <v>0</v>
      </c>
      <c r="C7">
        <v>21945</v>
      </c>
      <c r="D7">
        <v>19642</v>
      </c>
      <c r="E7">
        <v>20000</v>
      </c>
    </row>
    <row r="8" spans="1:5" ht="15">
      <c r="A8" t="s">
        <v>4</v>
      </c>
      <c r="B8">
        <v>0</v>
      </c>
      <c r="C8">
        <v>19860</v>
      </c>
      <c r="D8">
        <v>21367</v>
      </c>
      <c r="E8">
        <v>20000</v>
      </c>
    </row>
    <row r="9" spans="1:5" ht="15">
      <c r="A9" t="s">
        <v>5</v>
      </c>
      <c r="B9">
        <v>13990</v>
      </c>
      <c r="C9">
        <v>1220</v>
      </c>
      <c r="D9">
        <v>1323</v>
      </c>
      <c r="E9">
        <v>5000</v>
      </c>
    </row>
    <row r="10" spans="1:5" ht="15">
      <c r="A10" t="s">
        <v>6</v>
      </c>
      <c r="B10">
        <v>59121.75</v>
      </c>
      <c r="C10">
        <v>61500</v>
      </c>
      <c r="D10">
        <v>43376</v>
      </c>
      <c r="E10">
        <v>60000</v>
      </c>
    </row>
    <row r="11" spans="1:5" ht="15">
      <c r="A11" t="s">
        <v>7</v>
      </c>
      <c r="B11">
        <v>30078.34</v>
      </c>
      <c r="C11">
        <v>22434.27</v>
      </c>
      <c r="D11">
        <v>27540</v>
      </c>
      <c r="E11">
        <v>27000</v>
      </c>
    </row>
    <row r="12" spans="1:5" ht="15">
      <c r="A12" t="s">
        <v>8</v>
      </c>
      <c r="B12">
        <v>15699.56</v>
      </c>
      <c r="C12">
        <v>1739.5</v>
      </c>
      <c r="D12">
        <v>0</v>
      </c>
      <c r="E12">
        <v>0</v>
      </c>
    </row>
    <row r="13" spans="1:5" ht="15">
      <c r="A13" t="s">
        <v>72</v>
      </c>
      <c r="D13">
        <v>18951</v>
      </c>
      <c r="E13">
        <v>20000</v>
      </c>
    </row>
    <row r="14" spans="1:5" ht="15">
      <c r="A14" t="s">
        <v>9</v>
      </c>
      <c r="B14">
        <v>60185.69</v>
      </c>
      <c r="C14">
        <v>74865</v>
      </c>
      <c r="D14">
        <v>43695</v>
      </c>
      <c r="E14">
        <v>40000</v>
      </c>
    </row>
    <row r="15" spans="1:5" ht="15">
      <c r="A15" t="s">
        <v>59</v>
      </c>
      <c r="C15">
        <v>2000</v>
      </c>
      <c r="D15">
        <v>0</v>
      </c>
      <c r="E15">
        <v>0</v>
      </c>
    </row>
    <row r="16" spans="1:5" ht="15">
      <c r="A16" t="s">
        <v>10</v>
      </c>
      <c r="B16">
        <v>30200</v>
      </c>
      <c r="C16">
        <v>49950</v>
      </c>
      <c r="D16">
        <v>118100</v>
      </c>
      <c r="E16">
        <v>113400</v>
      </c>
    </row>
    <row r="17" spans="1:4" ht="15">
      <c r="A17" t="s">
        <v>60</v>
      </c>
      <c r="C17">
        <v>566</v>
      </c>
      <c r="D17">
        <v>0</v>
      </c>
    </row>
    <row r="18" spans="1:5" ht="15">
      <c r="A18" t="s">
        <v>11</v>
      </c>
      <c r="B18">
        <v>15000</v>
      </c>
      <c r="C18">
        <v>13500</v>
      </c>
      <c r="D18">
        <v>5500</v>
      </c>
      <c r="E18">
        <v>0</v>
      </c>
    </row>
    <row r="19" spans="1:5" ht="15">
      <c r="A19" t="s">
        <v>12</v>
      </c>
      <c r="B19">
        <v>0</v>
      </c>
      <c r="C19">
        <v>0</v>
      </c>
      <c r="D19">
        <v>0</v>
      </c>
      <c r="E19">
        <v>0</v>
      </c>
    </row>
    <row r="20" spans="1:5" ht="15">
      <c r="A20" t="s">
        <v>13</v>
      </c>
      <c r="B20">
        <v>0</v>
      </c>
      <c r="C20">
        <v>0</v>
      </c>
      <c r="D20">
        <v>0</v>
      </c>
      <c r="E20">
        <v>0</v>
      </c>
    </row>
    <row r="21" spans="1:5" ht="15">
      <c r="A21" t="s">
        <v>14</v>
      </c>
      <c r="B21">
        <v>3400</v>
      </c>
      <c r="C21">
        <v>0</v>
      </c>
      <c r="D21">
        <v>0</v>
      </c>
      <c r="E21">
        <v>0</v>
      </c>
    </row>
    <row r="22" spans="1:5" ht="15">
      <c r="A22" t="s">
        <v>15</v>
      </c>
      <c r="B22">
        <v>0</v>
      </c>
      <c r="C22">
        <v>0</v>
      </c>
      <c r="D22">
        <v>0</v>
      </c>
      <c r="E22">
        <v>0</v>
      </c>
    </row>
    <row r="23" spans="1:5" ht="15">
      <c r="A23" t="s">
        <v>16</v>
      </c>
      <c r="B23">
        <v>15000</v>
      </c>
      <c r="C23" s="3">
        <v>27417.25</v>
      </c>
      <c r="D23">
        <v>17000</v>
      </c>
      <c r="E23">
        <v>17000</v>
      </c>
    </row>
    <row r="24" spans="1:5" ht="15">
      <c r="A24" t="s">
        <v>17</v>
      </c>
      <c r="B24">
        <v>50802</v>
      </c>
      <c r="C24">
        <v>55787</v>
      </c>
      <c r="D24">
        <v>57505</v>
      </c>
      <c r="E24">
        <v>57000</v>
      </c>
    </row>
    <row r="25" spans="1:5" ht="15">
      <c r="A25" t="s">
        <v>18</v>
      </c>
      <c r="B25">
        <v>106347</v>
      </c>
      <c r="C25" s="3">
        <v>131562</v>
      </c>
      <c r="D25">
        <v>224177</v>
      </c>
      <c r="E25">
        <v>125000</v>
      </c>
    </row>
    <row r="26" spans="1:5" ht="15">
      <c r="A26" t="s">
        <v>19</v>
      </c>
      <c r="B26">
        <v>0</v>
      </c>
      <c r="C26">
        <v>0</v>
      </c>
      <c r="D26">
        <v>0</v>
      </c>
      <c r="E26">
        <v>10000</v>
      </c>
    </row>
    <row r="27" spans="1:5" ht="15">
      <c r="A27" t="s">
        <v>57</v>
      </c>
      <c r="B27">
        <v>76560</v>
      </c>
      <c r="C27">
        <v>32739</v>
      </c>
      <c r="D27">
        <v>77939</v>
      </c>
      <c r="E27">
        <v>0</v>
      </c>
    </row>
    <row r="28" spans="1:5" ht="15">
      <c r="A28" t="s">
        <v>20</v>
      </c>
      <c r="B28">
        <v>53770.31</v>
      </c>
      <c r="C28">
        <v>52608.94</v>
      </c>
      <c r="D28">
        <v>45124</v>
      </c>
      <c r="E28">
        <v>45000</v>
      </c>
    </row>
    <row r="29" spans="1:5" ht="15">
      <c r="A29" t="s">
        <v>71</v>
      </c>
      <c r="D29">
        <v>1000</v>
      </c>
      <c r="E29">
        <v>0</v>
      </c>
    </row>
    <row r="30" spans="1:6" ht="15">
      <c r="A30" t="s">
        <v>66</v>
      </c>
      <c r="C30">
        <v>9250</v>
      </c>
      <c r="D30" s="3">
        <v>0</v>
      </c>
      <c r="E30" s="3">
        <v>0</v>
      </c>
      <c r="F30" s="3"/>
    </row>
    <row r="31" spans="1:6" ht="15">
      <c r="A31" t="s">
        <v>70</v>
      </c>
      <c r="D31" s="3">
        <v>126075</v>
      </c>
      <c r="E31" s="3">
        <v>15000</v>
      </c>
      <c r="F31" s="3"/>
    </row>
    <row r="32" spans="1:6" ht="15">
      <c r="A32" s="1" t="s">
        <v>1</v>
      </c>
      <c r="B32" s="1">
        <f>SUM(B6:B28)</f>
        <v>530154.6499999999</v>
      </c>
      <c r="C32" s="1">
        <f>SUM(C6:C30)</f>
        <v>622355.96</v>
      </c>
      <c r="D32" s="1">
        <f>SUM(D6:D31)</f>
        <v>894962</v>
      </c>
      <c r="E32" s="1">
        <f>SUM(E6:E31)</f>
        <v>619400</v>
      </c>
      <c r="F32" s="1"/>
    </row>
    <row r="34" spans="1:5" ht="15">
      <c r="A34" t="s">
        <v>22</v>
      </c>
      <c r="B34">
        <v>-4816.17</v>
      </c>
      <c r="C34">
        <v>-2919.6</v>
      </c>
      <c r="D34">
        <v>-8310</v>
      </c>
      <c r="E34">
        <v>-8000</v>
      </c>
    </row>
    <row r="35" spans="1:5" ht="15">
      <c r="A35" t="s">
        <v>23</v>
      </c>
      <c r="B35">
        <v>-158801</v>
      </c>
      <c r="C35">
        <v>-148222</v>
      </c>
      <c r="D35">
        <v>-80778</v>
      </c>
      <c r="E35">
        <v>0</v>
      </c>
    </row>
    <row r="36" spans="1:5" ht="15">
      <c r="A36" t="s">
        <v>24</v>
      </c>
      <c r="B36">
        <v>-19055</v>
      </c>
      <c r="C36">
        <v>-17791</v>
      </c>
      <c r="D36">
        <v>-9696</v>
      </c>
      <c r="E36">
        <v>-11063</v>
      </c>
    </row>
    <row r="37" spans="1:5" ht="15">
      <c r="A37" t="s">
        <v>25</v>
      </c>
      <c r="B37">
        <v>-22622</v>
      </c>
      <c r="C37">
        <v>-23583</v>
      </c>
      <c r="D37">
        <v>-13897</v>
      </c>
      <c r="E37">
        <v>0</v>
      </c>
    </row>
    <row r="38" spans="1:5" ht="15">
      <c r="A38" t="s">
        <v>26</v>
      </c>
      <c r="B38">
        <v>-2452</v>
      </c>
      <c r="C38">
        <v>0</v>
      </c>
      <c r="D38">
        <v>1367</v>
      </c>
      <c r="E38">
        <v>0</v>
      </c>
    </row>
    <row r="39" spans="1:5" ht="15">
      <c r="A39" t="s">
        <v>73</v>
      </c>
      <c r="D39">
        <v>-2700</v>
      </c>
      <c r="E39">
        <v>0</v>
      </c>
    </row>
    <row r="40" spans="1:5" ht="15">
      <c r="A40" t="s">
        <v>27</v>
      </c>
      <c r="B40">
        <v>0</v>
      </c>
      <c r="C40">
        <v>0</v>
      </c>
      <c r="D40">
        <v>0</v>
      </c>
      <c r="E40">
        <v>0</v>
      </c>
    </row>
    <row r="41" spans="1:5" ht="15">
      <c r="A41" t="s">
        <v>61</v>
      </c>
      <c r="B41">
        <v>0</v>
      </c>
      <c r="C41">
        <v>-349</v>
      </c>
      <c r="D41">
        <v>0</v>
      </c>
      <c r="E41">
        <v>0</v>
      </c>
    </row>
    <row r="42" spans="1:5" ht="15">
      <c r="A42" t="s">
        <v>28</v>
      </c>
      <c r="B42">
        <v>-3064</v>
      </c>
      <c r="C42" s="3">
        <v>-6136</v>
      </c>
      <c r="D42">
        <v>-7695</v>
      </c>
      <c r="E42">
        <v>-8000</v>
      </c>
    </row>
    <row r="43" spans="1:6" ht="15">
      <c r="A43" t="s">
        <v>29</v>
      </c>
      <c r="B43">
        <v>-1240</v>
      </c>
      <c r="C43" s="3">
        <v>-1275</v>
      </c>
      <c r="D43" s="3">
        <v>-1315</v>
      </c>
      <c r="E43" s="3">
        <v>-1500</v>
      </c>
      <c r="F43" s="3"/>
    </row>
    <row r="44" spans="1:5" ht="15">
      <c r="A44" t="s">
        <v>68</v>
      </c>
      <c r="B44">
        <v>-34800.25</v>
      </c>
      <c r="C44">
        <v>-56161.5</v>
      </c>
      <c r="D44">
        <v>-131171</v>
      </c>
      <c r="E44">
        <v>-10000</v>
      </c>
    </row>
    <row r="45" spans="1:6" ht="15">
      <c r="A45" t="s">
        <v>30</v>
      </c>
      <c r="B45">
        <v>-760</v>
      </c>
      <c r="C45">
        <v>-3877</v>
      </c>
      <c r="D45" s="3">
        <v>0</v>
      </c>
      <c r="E45" s="3">
        <v>-5000</v>
      </c>
      <c r="F45" s="3"/>
    </row>
    <row r="46" spans="1:5" ht="15">
      <c r="A46" t="s">
        <v>62</v>
      </c>
      <c r="B46">
        <v>0</v>
      </c>
      <c r="C46">
        <v>-22738</v>
      </c>
      <c r="D46">
        <v>-13014</v>
      </c>
      <c r="E46">
        <v>-7000</v>
      </c>
    </row>
    <row r="47" spans="1:5" ht="15">
      <c r="A47" t="s">
        <v>63</v>
      </c>
      <c r="B47">
        <v>0</v>
      </c>
      <c r="C47">
        <v>-15806.01</v>
      </c>
      <c r="D47">
        <v>-2356</v>
      </c>
      <c r="E47" s="3">
        <v>-10000</v>
      </c>
    </row>
    <row r="48" spans="1:5" ht="15">
      <c r="A48" t="s">
        <v>31</v>
      </c>
      <c r="B48">
        <v>-11025.83</v>
      </c>
      <c r="C48">
        <v>-14076.96</v>
      </c>
      <c r="D48">
        <v>-37113</v>
      </c>
      <c r="E48">
        <v>-25000</v>
      </c>
    </row>
    <row r="49" spans="1:5" ht="15">
      <c r="A49" t="s">
        <v>32</v>
      </c>
      <c r="B49">
        <v>0</v>
      </c>
      <c r="C49">
        <v>-785</v>
      </c>
      <c r="D49">
        <v>-1478</v>
      </c>
      <c r="E49" s="3">
        <v>-1500</v>
      </c>
    </row>
    <row r="50" spans="1:5" ht="15">
      <c r="A50" t="s">
        <v>74</v>
      </c>
      <c r="D50">
        <v>66225</v>
      </c>
      <c r="E50">
        <v>0</v>
      </c>
    </row>
    <row r="51" spans="1:5" ht="15">
      <c r="A51" t="s">
        <v>33</v>
      </c>
      <c r="B51">
        <v>-417.5</v>
      </c>
      <c r="C51">
        <v>-2062</v>
      </c>
      <c r="D51">
        <v>-12235</v>
      </c>
      <c r="E51" s="3">
        <v>-7000</v>
      </c>
    </row>
    <row r="52" spans="1:5" ht="15">
      <c r="A52" t="s">
        <v>67</v>
      </c>
      <c r="B52">
        <v>0</v>
      </c>
      <c r="C52">
        <v>-4731.26</v>
      </c>
      <c r="D52">
        <v>-4922</v>
      </c>
      <c r="E52">
        <v>-11000</v>
      </c>
    </row>
    <row r="53" spans="1:5" ht="15">
      <c r="A53" t="s">
        <v>34</v>
      </c>
      <c r="B53">
        <v>0</v>
      </c>
      <c r="C53">
        <v>0</v>
      </c>
      <c r="D53">
        <v>0</v>
      </c>
      <c r="E53" s="3">
        <v>0</v>
      </c>
    </row>
    <row r="54" spans="1:5" ht="15">
      <c r="A54" t="s">
        <v>35</v>
      </c>
      <c r="B54">
        <v>-6297</v>
      </c>
      <c r="C54">
        <v>-9075.65</v>
      </c>
      <c r="D54">
        <v>-7781</v>
      </c>
      <c r="E54">
        <v>-10000</v>
      </c>
    </row>
    <row r="55" spans="1:5" ht="15">
      <c r="A55" t="s">
        <v>36</v>
      </c>
      <c r="B55">
        <v>-3203</v>
      </c>
      <c r="C55">
        <v>-3591</v>
      </c>
      <c r="D55">
        <v>-3366</v>
      </c>
      <c r="E55" s="3">
        <v>-3500</v>
      </c>
    </row>
    <row r="56" spans="1:5" ht="15">
      <c r="A56" t="s">
        <v>64</v>
      </c>
      <c r="B56">
        <v>0</v>
      </c>
      <c r="C56">
        <v>-891</v>
      </c>
      <c r="D56">
        <v>-1739</v>
      </c>
      <c r="E56">
        <v>-2000</v>
      </c>
    </row>
    <row r="57" spans="1:5" ht="15">
      <c r="A57" t="s">
        <v>37</v>
      </c>
      <c r="B57">
        <v>0</v>
      </c>
      <c r="C57">
        <v>-12950</v>
      </c>
      <c r="D57">
        <v>-9653</v>
      </c>
      <c r="E57" s="3">
        <v>-40000</v>
      </c>
    </row>
    <row r="58" spans="1:5" ht="15">
      <c r="A58" t="s">
        <v>38</v>
      </c>
      <c r="B58">
        <v>-50715</v>
      </c>
      <c r="C58">
        <v>-53362</v>
      </c>
      <c r="D58">
        <v>-210000</v>
      </c>
      <c r="E58">
        <v>-160000</v>
      </c>
    </row>
    <row r="59" spans="1:5" ht="15">
      <c r="A59" t="s">
        <v>75</v>
      </c>
      <c r="D59">
        <v>-124800</v>
      </c>
      <c r="E59">
        <v>-190000</v>
      </c>
    </row>
    <row r="60" spans="1:5" ht="15">
      <c r="A60" t="s">
        <v>39</v>
      </c>
      <c r="B60">
        <v>-1794.91</v>
      </c>
      <c r="C60">
        <v>-2845.04</v>
      </c>
      <c r="D60">
        <v>-4604</v>
      </c>
      <c r="E60">
        <v>-5000</v>
      </c>
    </row>
    <row r="61" spans="1:5" ht="15">
      <c r="A61" t="s">
        <v>40</v>
      </c>
      <c r="B61">
        <v>0</v>
      </c>
      <c r="C61">
        <v>-45280.87</v>
      </c>
      <c r="D61">
        <v>-145437</v>
      </c>
      <c r="E61">
        <v>-6000</v>
      </c>
    </row>
    <row r="62" spans="1:5" ht="15">
      <c r="A62" t="s">
        <v>41</v>
      </c>
      <c r="B62">
        <v>0</v>
      </c>
      <c r="C62">
        <v>0</v>
      </c>
      <c r="D62">
        <v>0</v>
      </c>
      <c r="E62">
        <v>0</v>
      </c>
    </row>
    <row r="63" spans="1:5" ht="15">
      <c r="A63" t="s">
        <v>42</v>
      </c>
      <c r="B63">
        <v>0</v>
      </c>
      <c r="C63">
        <v>-12300</v>
      </c>
      <c r="D63">
        <v>-32400</v>
      </c>
      <c r="E63">
        <v>-30000</v>
      </c>
    </row>
    <row r="64" spans="1:5" ht="15">
      <c r="A64" t="s">
        <v>43</v>
      </c>
      <c r="B64">
        <v>0</v>
      </c>
      <c r="C64">
        <v>0</v>
      </c>
      <c r="D64">
        <v>15600</v>
      </c>
      <c r="E64">
        <v>15000</v>
      </c>
    </row>
    <row r="65" spans="1:5" ht="15">
      <c r="A65" t="s">
        <v>76</v>
      </c>
      <c r="D65">
        <v>-6952</v>
      </c>
      <c r="E65">
        <v>-7000</v>
      </c>
    </row>
    <row r="66" spans="1:4" ht="15">
      <c r="A66" t="s">
        <v>65</v>
      </c>
      <c r="B66">
        <v>0</v>
      </c>
      <c r="C66">
        <v>-250</v>
      </c>
      <c r="D66">
        <v>0</v>
      </c>
    </row>
    <row r="67" spans="1:5" ht="15">
      <c r="A67" t="s">
        <v>44</v>
      </c>
      <c r="B67">
        <v>-28046.5</v>
      </c>
      <c r="C67">
        <v>-3695</v>
      </c>
      <c r="D67">
        <v>-7183</v>
      </c>
      <c r="E67">
        <v>-15000</v>
      </c>
    </row>
    <row r="68" spans="1:5" ht="15">
      <c r="A68" t="s">
        <v>45</v>
      </c>
      <c r="B68">
        <v>-120</v>
      </c>
      <c r="C68">
        <v>0</v>
      </c>
      <c r="D68">
        <v>-150</v>
      </c>
      <c r="E68">
        <v>-150</v>
      </c>
    </row>
    <row r="69" spans="1:4" ht="15">
      <c r="A69" t="s">
        <v>46</v>
      </c>
      <c r="B69">
        <v>0.25</v>
      </c>
      <c r="C69">
        <v>0</v>
      </c>
      <c r="D69">
        <v>0</v>
      </c>
    </row>
    <row r="70" spans="1:5" ht="15">
      <c r="A70" t="s">
        <v>47</v>
      </c>
      <c r="B70">
        <v>-12915</v>
      </c>
      <c r="C70">
        <v>-13300</v>
      </c>
      <c r="D70">
        <v>-21125</v>
      </c>
      <c r="E70">
        <v>-25000</v>
      </c>
    </row>
    <row r="71" spans="1:4" ht="15">
      <c r="A71" t="s">
        <v>48</v>
      </c>
      <c r="B71">
        <v>-2856.2</v>
      </c>
      <c r="C71">
        <v>-313</v>
      </c>
      <c r="D71">
        <v>0</v>
      </c>
    </row>
    <row r="72" spans="1:5" ht="15">
      <c r="A72" t="s">
        <v>49</v>
      </c>
      <c r="B72">
        <v>-9375</v>
      </c>
      <c r="C72">
        <v>-9305</v>
      </c>
      <c r="D72">
        <v>0</v>
      </c>
      <c r="E72">
        <v>-10000</v>
      </c>
    </row>
    <row r="73" spans="1:5" ht="15">
      <c r="A73" t="s">
        <v>50</v>
      </c>
      <c r="B73">
        <v>-300</v>
      </c>
      <c r="C73">
        <v>-880</v>
      </c>
      <c r="D73">
        <v>-1678</v>
      </c>
      <c r="E73">
        <v>-1500</v>
      </c>
    </row>
    <row r="74" spans="1:5" ht="15">
      <c r="A74" t="s">
        <v>51</v>
      </c>
      <c r="B74">
        <v>-506.73</v>
      </c>
      <c r="C74">
        <v>-400</v>
      </c>
      <c r="D74">
        <v>-355</v>
      </c>
      <c r="E74">
        <v>-500</v>
      </c>
    </row>
    <row r="75" spans="1:5" ht="15">
      <c r="A75" t="s">
        <v>52</v>
      </c>
      <c r="B75">
        <v>-379</v>
      </c>
      <c r="C75">
        <v>-5237.69</v>
      </c>
      <c r="D75">
        <v>-22639</v>
      </c>
      <c r="E75">
        <v>-22000</v>
      </c>
    </row>
    <row r="76" spans="1:6" ht="15">
      <c r="A76" s="1" t="s">
        <v>21</v>
      </c>
      <c r="B76" s="1">
        <v>-375561.84</v>
      </c>
      <c r="C76" s="1">
        <f>SUM(C34:C75)</f>
        <v>-494189.58</v>
      </c>
      <c r="D76" s="1">
        <f>SUM(D34:D75)</f>
        <v>-843350</v>
      </c>
      <c r="E76" s="1">
        <f>SUM(E34:E75)</f>
        <v>-617713</v>
      </c>
      <c r="F76" s="1"/>
    </row>
    <row r="78" spans="1:5" ht="15">
      <c r="A78" t="s">
        <v>53</v>
      </c>
      <c r="B78">
        <v>154592.81</v>
      </c>
      <c r="C78">
        <v>128016.29</v>
      </c>
      <c r="D78">
        <f>D32+D76</f>
        <v>51612</v>
      </c>
      <c r="E78">
        <f>E32+E76</f>
        <v>1687</v>
      </c>
    </row>
    <row r="80" ht="15">
      <c r="A80" t="s">
        <v>54</v>
      </c>
    </row>
    <row r="81" spans="1:5" ht="15">
      <c r="A81" t="s">
        <v>55</v>
      </c>
      <c r="B81">
        <v>1215</v>
      </c>
      <c r="C81">
        <v>14</v>
      </c>
      <c r="D81">
        <v>0</v>
      </c>
      <c r="E81">
        <v>0</v>
      </c>
    </row>
    <row r="83" spans="1:6" ht="15">
      <c r="A83" s="1" t="s">
        <v>56</v>
      </c>
      <c r="B83" s="1">
        <v>155807.81</v>
      </c>
      <c r="C83" s="1">
        <v>128030.29</v>
      </c>
      <c r="D83" s="1">
        <f>D78+D81</f>
        <v>51612</v>
      </c>
      <c r="E83" s="1">
        <f>E78+E81</f>
        <v>1687</v>
      </c>
      <c r="F8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12C05CAB7DAD4DACD6A9F93C35DC52" ma:contentTypeVersion="8" ma:contentTypeDescription="Opprett et nytt dokument." ma:contentTypeScope="" ma:versionID="415bac02f7cc41883b5e35e006c61bac">
  <xsd:schema xmlns:xsd="http://www.w3.org/2001/XMLSchema" xmlns:xs="http://www.w3.org/2001/XMLSchema" xmlns:p="http://schemas.microsoft.com/office/2006/metadata/properties" xmlns:ns3="b7d2074a-d45c-40b1-bbea-ac509eeb6789" targetNamespace="http://schemas.microsoft.com/office/2006/metadata/properties" ma:root="true" ma:fieldsID="c515ced6cd3aa53716ac1cf7671a9d6e" ns3:_="">
    <xsd:import namespace="b7d2074a-d45c-40b1-bbea-ac509eeb67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Location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2074a-d45c-40b1-bbea-ac509eeb67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4B7E7-52E7-4016-94FE-AF36DE4FB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2074a-d45c-40b1-bbea-ac509eeb67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5CCF13-5DE8-49FA-9B88-5A34C78E5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F1E7D-447E-416D-8309-022C404383C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7d2074a-d45c-40b1-bbea-ac509eeb678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Hagerup - DYNAMIK</dc:creator>
  <cp:keywords/>
  <dc:description/>
  <cp:lastModifiedBy>Kjell Ivar Hjellset</cp:lastModifiedBy>
  <cp:lastPrinted>2022-02-25T07:24:48Z</cp:lastPrinted>
  <dcterms:created xsi:type="dcterms:W3CDTF">2021-02-10T09:21:24Z</dcterms:created>
  <dcterms:modified xsi:type="dcterms:W3CDTF">2023-02-20T13:34:20Z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0x010100EA12C05CAB7DAD4DACD6A9F93C35DC52</vt:lpwstr>
  </property>
</Properties>
</file>