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Ark1" sheetId="1" r:id="rId1"/>
    <sheet name="Styrer" sheetId="2" r:id="rId2"/>
    <sheet name="ASKO" sheetId="4" r:id="rId3"/>
    <sheet name="Ringnes" sheetId="5" r:id="rId4"/>
    <sheet name="Spesialgrossisten" sheetId="6" r:id="rId5"/>
    <sheet name="Wettre" sheetId="7" r:id="rId6"/>
    <sheet name="Microbryggerier" sheetId="8" r:id="rId7"/>
  </sheets>
  <definedNames>
    <definedName name="_xlnm._FilterDatabase" localSheetId="0" hidden="1">'Ark1'!$A$1:$S$710</definedName>
    <definedName name="ASKO">'ASKO'!$A:$XFD</definedName>
    <definedName name="Ringnes">'Ringnes'!$A:$XFD</definedName>
    <definedName name="Spesialgrossisten">'Spesialgrossisten'!$A:$XFD</definedName>
    <definedName name="Styrer">'Styrer'!$A:$XFD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<sst xmlns="http://schemas.openxmlformats.org/spreadsheetml/2006/main" count="14116" uniqueCount="5676">
  <si>
    <t>VESTRE TOTEN</t>
  </si>
  <si>
    <t>EIDSKOG</t>
  </si>
  <si>
    <t>TRYSIL</t>
  </si>
  <si>
    <t>GJØVIK</t>
  </si>
  <si>
    <t>RINGSAKER</t>
  </si>
  <si>
    <t>NESBYEN</t>
  </si>
  <si>
    <t>GOL</t>
  </si>
  <si>
    <t>EIDSVOLL</t>
  </si>
  <si>
    <t>STANGE</t>
  </si>
  <si>
    <t>NANNESTAD</t>
  </si>
  <si>
    <t>GRUE</t>
  </si>
  <si>
    <t>NORD-AURDAL</t>
  </si>
  <si>
    <t>SØR-ODAL</t>
  </si>
  <si>
    <t>ÅSNES</t>
  </si>
  <si>
    <t>GRAN</t>
  </si>
  <si>
    <t>NORDRE LAND</t>
  </si>
  <si>
    <t>VESTRE SLIDRE</t>
  </si>
  <si>
    <t>LUNNER</t>
  </si>
  <si>
    <t>GAUSDAL</t>
  </si>
  <si>
    <t>ØYER</t>
  </si>
  <si>
    <t>SØNDRE LAND</t>
  </si>
  <si>
    <t>DOVRE</t>
  </si>
  <si>
    <t>VÅGÅ</t>
  </si>
  <si>
    <t>KONGSVINGER</t>
  </si>
  <si>
    <t>ULLENSAKER</t>
  </si>
  <si>
    <t>HAMAR</t>
  </si>
  <si>
    <t>ELVERUM</t>
  </si>
  <si>
    <t>NORD-FRON</t>
  </si>
  <si>
    <t>SEL</t>
  </si>
  <si>
    <t>JEVNAKER</t>
  </si>
  <si>
    <t>ÅL</t>
  </si>
  <si>
    <t>RINGEBU</t>
  </si>
  <si>
    <t>SØR-FRON</t>
  </si>
  <si>
    <t>LØTEN</t>
  </si>
  <si>
    <t>NES</t>
  </si>
  <si>
    <t>NORD-ODAL</t>
  </si>
  <si>
    <t>STOR-ELVDAL</t>
  </si>
  <si>
    <t>LILLEHAMMER</t>
  </si>
  <si>
    <t>HOL</t>
  </si>
  <si>
    <t>VÅLER i Innlandet</t>
  </si>
  <si>
    <t>ØSTRE TOTEN</t>
  </si>
  <si>
    <t>FLÅ</t>
  </si>
  <si>
    <t>HEMSEDAL</t>
  </si>
  <si>
    <t>NORE OG UVDAL</t>
  </si>
  <si>
    <t>TYNSET</t>
  </si>
  <si>
    <t>ÅMOT</t>
  </si>
  <si>
    <t>ØYSTRE SLIDRE</t>
  </si>
  <si>
    <t>LOM</t>
  </si>
  <si>
    <t>OPPDAL</t>
  </si>
  <si>
    <t>RØROS</t>
  </si>
  <si>
    <t>TRONDHEIM</t>
  </si>
  <si>
    <t>STJØRDAL</t>
  </si>
  <si>
    <t>RANA</t>
  </si>
  <si>
    <t>STEINKJER</t>
  </si>
  <si>
    <t>LEVANGER</t>
  </si>
  <si>
    <t>SKAUN</t>
  </si>
  <si>
    <t>ORKLAND fra 01.01.2020. Tidl. ORKDAL</t>
  </si>
  <si>
    <t>BRØNNØY</t>
  </si>
  <si>
    <t>FROSTA</t>
  </si>
  <si>
    <t>HEIM fra 01.01.2020. Tidl. HEMNE</t>
  </si>
  <si>
    <t>ÅFJORD</t>
  </si>
  <si>
    <t>ØRLAND fra 01.01.2020. Tidl. BJUGN</t>
  </si>
  <si>
    <t>FRØYA</t>
  </si>
  <si>
    <t>SELBU</t>
  </si>
  <si>
    <t>ALSTAHAUG</t>
  </si>
  <si>
    <t>MIDTRE GAULDAL</t>
  </si>
  <si>
    <t>NÆRØYSUND fra 01.01.2020. Tidl. VIKNA</t>
  </si>
  <si>
    <t>VEFSN</t>
  </si>
  <si>
    <t>MALVIK</t>
  </si>
  <si>
    <t>BODØ</t>
  </si>
  <si>
    <t>VADSØ</t>
  </si>
  <si>
    <t>NARVIK</t>
  </si>
  <si>
    <t>TROMSØ</t>
  </si>
  <si>
    <t>VÅGAN</t>
  </si>
  <si>
    <t>SENJA fra 01.01. 2020 Tidl. LENVIK</t>
  </si>
  <si>
    <t>ALTA</t>
  </si>
  <si>
    <t>SORTLAND</t>
  </si>
  <si>
    <t>SØR-VARANGER</t>
  </si>
  <si>
    <t>HARSTAD</t>
  </si>
  <si>
    <t>HAMMERFEST</t>
  </si>
  <si>
    <t>VESTVÅGØY</t>
  </si>
  <si>
    <t>MÅLSELV</t>
  </si>
  <si>
    <t>DRAMMEN fra 01.01.2020. Tidl. NEDRE EIKER</t>
  </si>
  <si>
    <t>FREDRIKSTAD</t>
  </si>
  <si>
    <t>LIER</t>
  </si>
  <si>
    <t>OSLO</t>
  </si>
  <si>
    <t>KONGSBERG</t>
  </si>
  <si>
    <t>DRAMMEN</t>
  </si>
  <si>
    <t>LARVIK</t>
  </si>
  <si>
    <t>ASKER fra 01.01.2020. Tidl. HURUM</t>
  </si>
  <si>
    <t>NORDRE FOLLO fra 01.01.2020. Tidl. OPPEGÅRD</t>
  </si>
  <si>
    <t>ØVRE EIKER</t>
  </si>
  <si>
    <t>AURSKOG-HØLAND</t>
  </si>
  <si>
    <t>TØNSBERG</t>
  </si>
  <si>
    <t>HOLMESTRAND fra 01.01.18</t>
  </si>
  <si>
    <t>PORSGRUNN</t>
  </si>
  <si>
    <t>LILLESTRØM fra 01.01.2020. Tidl. SKEDSMO</t>
  </si>
  <si>
    <t>LILLESTRØM fra 01.01.2020. Tidl. SØRUM</t>
  </si>
  <si>
    <t>SARPSBORG</t>
  </si>
  <si>
    <t>LØRENSKOG</t>
  </si>
  <si>
    <t>VÅLER i Viken</t>
  </si>
  <si>
    <t>INDRE ØSTFOLD fra 01.01.2020. Tidl. ASKIM</t>
  </si>
  <si>
    <t>HOLMESTRAND fra 01.01.2020. Tidl. SANDE</t>
  </si>
  <si>
    <t>NORDRE FOLLO fra 01.01.2020. Tidl. SKI</t>
  </si>
  <si>
    <t>RÆLINGEN</t>
  </si>
  <si>
    <t>BÆRUM</t>
  </si>
  <si>
    <t>ASKER</t>
  </si>
  <si>
    <t>NESODDEN</t>
  </si>
  <si>
    <t>SANDEFJORD</t>
  </si>
  <si>
    <t>ASKER fra 01.01.2020. Tidl. RØYKEN</t>
  </si>
  <si>
    <t>ENEBAKK</t>
  </si>
  <si>
    <t>FLESBERG</t>
  </si>
  <si>
    <t>MODUM</t>
  </si>
  <si>
    <t>SKIEN</t>
  </si>
  <si>
    <t>HALDEN</t>
  </si>
  <si>
    <t>MOSS</t>
  </si>
  <si>
    <t>HORTEN</t>
  </si>
  <si>
    <t>FÆRDER fra 01.01.18</t>
  </si>
  <si>
    <t>HOLE</t>
  </si>
  <si>
    <t>NOTODDEN</t>
  </si>
  <si>
    <t>TINN</t>
  </si>
  <si>
    <t>HVALER</t>
  </si>
  <si>
    <t>NITTEDAL</t>
  </si>
  <si>
    <t>RAKKESTAD</t>
  </si>
  <si>
    <t>HOLMESTRAND</t>
  </si>
  <si>
    <t>MIDT-TELEMARK fra 01.01.2020. Tidl. SAUHERAD</t>
  </si>
  <si>
    <t>KRAGERØ</t>
  </si>
  <si>
    <t>VESTBY</t>
  </si>
  <si>
    <t>NOME</t>
  </si>
  <si>
    <t>ÅS</t>
  </si>
  <si>
    <t>TØNSBERG fra 01.01.17</t>
  </si>
  <si>
    <t>DRAMMEN fra 01.01.2020. Tidl. SVELVIK</t>
  </si>
  <si>
    <t>MOSS fra 01.01.2020. Tidl. RYGGE</t>
  </si>
  <si>
    <t>SKIPTVET</t>
  </si>
  <si>
    <t>INDRE ØSTFOLD fra 01.01.2020. Tidl. SPYDEBERG</t>
  </si>
  <si>
    <t>SANDEFJORD fra 01.01.17</t>
  </si>
  <si>
    <t>RINGERIKE</t>
  </si>
  <si>
    <t>KRØDSHERAD</t>
  </si>
  <si>
    <t>INDRE ØSTFOLD fra 01.01.2020. Tidl. TRØGSTAD</t>
  </si>
  <si>
    <t>INDRE ØSTFOLD fra 01.01.2020. Tidl. EIDSBERG</t>
  </si>
  <si>
    <t>KVITESEID</t>
  </si>
  <si>
    <t>BAMBLE</t>
  </si>
  <si>
    <t>MIDT-TELEMARK fra 01.01.2020. Tidl. BØ</t>
  </si>
  <si>
    <t>FROGN</t>
  </si>
  <si>
    <t>RÅDE</t>
  </si>
  <si>
    <t>INDRE ØSTFOLD fra 01.01.2020. Tidl. HOBØL</t>
  </si>
  <si>
    <t>STORD</t>
  </si>
  <si>
    <t>STAVANGER</t>
  </si>
  <si>
    <t>STAVANGER fra 01.01.2020. Tidl. FINNØY</t>
  </si>
  <si>
    <t>GJESDAL</t>
  </si>
  <si>
    <t>HAUGESUND</t>
  </si>
  <si>
    <t>KARMØY</t>
  </si>
  <si>
    <t>SANDNES</t>
  </si>
  <si>
    <t>SOLA</t>
  </si>
  <si>
    <t>TIME</t>
  </si>
  <si>
    <t>VINDAFJORD</t>
  </si>
  <si>
    <t>STRAND</t>
  </si>
  <si>
    <t>KLEPP</t>
  </si>
  <si>
    <t>SVEIO</t>
  </si>
  <si>
    <t>RANDABERG</t>
  </si>
  <si>
    <t>BØMLO</t>
  </si>
  <si>
    <t>HÅ</t>
  </si>
  <si>
    <t>EIGERSUND</t>
  </si>
  <si>
    <t>SAUDA</t>
  </si>
  <si>
    <t>LUND</t>
  </si>
  <si>
    <t>SOKNDAL</t>
  </si>
  <si>
    <t>STAVANGER fra 01.01.2020. Tidl. RENNESØY</t>
  </si>
  <si>
    <t>KRISTIANSAND</t>
  </si>
  <si>
    <t>KRISTIANSAND fra 01.01.2020. Tidl. SØGNE</t>
  </si>
  <si>
    <t>FLEKKEFJORD</t>
  </si>
  <si>
    <t>RISØR</t>
  </si>
  <si>
    <t>TVEDESTRAND</t>
  </si>
  <si>
    <t>ARENDAL</t>
  </si>
  <si>
    <t>FARSUND</t>
  </si>
  <si>
    <t>FROLAND</t>
  </si>
  <si>
    <t>BYKLE</t>
  </si>
  <si>
    <t>LILLESAND</t>
  </si>
  <si>
    <t>GRIMSTAD</t>
  </si>
  <si>
    <t>VENNESLA</t>
  </si>
  <si>
    <t>LYNGDAL</t>
  </si>
  <si>
    <t>BIRKENES</t>
  </si>
  <si>
    <t>LINDESNES</t>
  </si>
  <si>
    <t>LINDESNES fra 01.01.2020. Tidl. MANDAL</t>
  </si>
  <si>
    <t>EVJE OG HORNNES</t>
  </si>
  <si>
    <t>VEGÅRSHEI</t>
  </si>
  <si>
    <t>KRISTIANSAND fra 01.01.2020. Tidl. SONGDALEN</t>
  </si>
  <si>
    <t>LÆRDAL</t>
  </si>
  <si>
    <t>ÅRDAL</t>
  </si>
  <si>
    <t>ØYGARDEN fra 01.01.2020. Tidl. SUND</t>
  </si>
  <si>
    <t>ALVER fra 01.01.2020. Tidl. MELAND</t>
  </si>
  <si>
    <t>ASKØY</t>
  </si>
  <si>
    <t>BERGEN</t>
  </si>
  <si>
    <t>ØYGARDEN</t>
  </si>
  <si>
    <t>VOSS</t>
  </si>
  <si>
    <t>BJØRNAFJORDEN fra 01.01.2020. Tidl. OS</t>
  </si>
  <si>
    <t>ØYGARDEN fra 01.01.2020. Tidl. FJELL</t>
  </si>
  <si>
    <t>HØYANGER</t>
  </si>
  <si>
    <t>OSTERØY</t>
  </si>
  <si>
    <t>KVINNHERAD</t>
  </si>
  <si>
    <t>ALVER fra 01.01.2020. Tidl. LINDÅS</t>
  </si>
  <si>
    <t>SUNNFJORD</t>
  </si>
  <si>
    <t>ASKVOLL</t>
  </si>
  <si>
    <t>SOGNDAL fra 01.01.2020. Tidl. LEIKANGER</t>
  </si>
  <si>
    <t>FJALER</t>
  </si>
  <si>
    <t>SAMNANGER</t>
  </si>
  <si>
    <t>KVAM</t>
  </si>
  <si>
    <t>KINN fra 01.01.2020. Tidl. FLORA</t>
  </si>
  <si>
    <t>ØRSTA</t>
  </si>
  <si>
    <t>VOLDA</t>
  </si>
  <si>
    <t>ÅLESUND</t>
  </si>
  <si>
    <t>ÅLESUND fra 01.01.2020. Tidl. SKODJE</t>
  </si>
  <si>
    <t>SYKKYLVEN</t>
  </si>
  <si>
    <t>KRISTIANSUND</t>
  </si>
  <si>
    <t>MOLDE</t>
  </si>
  <si>
    <t>RAUMA</t>
  </si>
  <si>
    <t>SURNADAL</t>
  </si>
  <si>
    <t>AVERØY</t>
  </si>
  <si>
    <t>KINN fra 01.01.2020. Tidl. VÅGSØY</t>
  </si>
  <si>
    <t>HERØY</t>
  </si>
  <si>
    <t>SULA</t>
  </si>
  <si>
    <t>STRANDA</t>
  </si>
  <si>
    <t>STRYN</t>
  </si>
  <si>
    <t>ULSTEIN</t>
  </si>
  <si>
    <t>GISKE</t>
  </si>
  <si>
    <t>VESTNES</t>
  </si>
  <si>
    <t>STAD fra 01.01.2020. Tidl. EID</t>
  </si>
  <si>
    <t>SUNNDAL</t>
  </si>
  <si>
    <t>HUSTADVIKA fra 01.01.2020. Tidl. FRÆNA</t>
  </si>
  <si>
    <t>HUSTADVIKA fra 01.01.2020. Tidl. EIDE</t>
  </si>
  <si>
    <t xml:space="preserve">Besøksadresse </t>
  </si>
  <si>
    <t xml:space="preserve">Besøksadr. Postnr. / poststed </t>
  </si>
  <si>
    <t>KIWI 002 REINSVOLL</t>
  </si>
  <si>
    <t>Solvangvegen 2</t>
  </si>
  <si>
    <t>2840 Reinsvoll</t>
  </si>
  <si>
    <t>KIWI 003 MAGNOR</t>
  </si>
  <si>
    <t>Grenseveien 666</t>
  </si>
  <si>
    <t>2240 Magnor</t>
  </si>
  <si>
    <t>KIWI 004 TRYSIL</t>
  </si>
  <si>
    <t>Sørhusjordet 3</t>
  </si>
  <si>
    <t>2420 Trysil</t>
  </si>
  <si>
    <t>KIWI 005 HUNNDALEN</t>
  </si>
  <si>
    <t>Raufossveien 214</t>
  </si>
  <si>
    <t>2827 Hunndalen</t>
  </si>
  <si>
    <t>KIWI 006 BRUMUNDDAL</t>
  </si>
  <si>
    <t>Furnesvegen 20 A</t>
  </si>
  <si>
    <t>2382 Brumunddal</t>
  </si>
  <si>
    <t>KIWI 008 NESBYEN</t>
  </si>
  <si>
    <t>Jordeshagen 4</t>
  </si>
  <si>
    <t>3540 Nesbyen</t>
  </si>
  <si>
    <t>KIWI 009 GOL</t>
  </si>
  <si>
    <t>Sentrumsveien 96</t>
  </si>
  <si>
    <t>3550 Gol</t>
  </si>
  <si>
    <t>KIWI 010 DAL</t>
  </si>
  <si>
    <t>Skinnstudumpa 4 b</t>
  </si>
  <si>
    <t>2072 Dal</t>
  </si>
  <si>
    <t>KIWI 011 GJØVIK</t>
  </si>
  <si>
    <t>Trondhjemsvegen 4</t>
  </si>
  <si>
    <t>2821 Gjøvik</t>
  </si>
  <si>
    <t>KIWI 012 RAUFOSS</t>
  </si>
  <si>
    <t>Storgata 68</t>
  </si>
  <si>
    <t>2830 Raufoss</t>
  </si>
  <si>
    <t>KIWI 013 OTTESTAD</t>
  </si>
  <si>
    <t>Hobergvegen 147</t>
  </si>
  <si>
    <t>2312 Ottestad</t>
  </si>
  <si>
    <t>KIWI 014 NANNESTAD</t>
  </si>
  <si>
    <t>Teiealleen 6</t>
  </si>
  <si>
    <t>2030 Nannestad</t>
  </si>
  <si>
    <t>KIWI 015 KIRKENÆR</t>
  </si>
  <si>
    <t>Gruetorget 1</t>
  </si>
  <si>
    <t>2260 Kirkenær</t>
  </si>
  <si>
    <t>KIWI 016 FAGERNES</t>
  </si>
  <si>
    <t>Jernbanevegen 21</t>
  </si>
  <si>
    <t>2900 Fagernes</t>
  </si>
  <si>
    <t>KIWI 017 SKARNES</t>
  </si>
  <si>
    <t>Stasjonsvegen 14</t>
  </si>
  <si>
    <t>2100 Skarnes</t>
  </si>
  <si>
    <t>KIWI 018 FLISA</t>
  </si>
  <si>
    <t>Idrettsvegen 3</t>
  </si>
  <si>
    <t>2270 Flisa</t>
  </si>
  <si>
    <t>KIWI 019 BRANDBU</t>
  </si>
  <si>
    <t>Orhagavegen 11</t>
  </si>
  <si>
    <t>2760 Brandbu</t>
  </si>
  <si>
    <t>KIWI 020 DOKKA</t>
  </si>
  <si>
    <t>Storgata 55</t>
  </si>
  <si>
    <t>2870 Dokka</t>
  </si>
  <si>
    <t>KIWI 021 RØN</t>
  </si>
  <si>
    <t>Lundeskogen 9</t>
  </si>
  <si>
    <t>2960 Røn</t>
  </si>
  <si>
    <t>KIWI 022 GRUA</t>
  </si>
  <si>
    <t>Myllavegen 6 A</t>
  </si>
  <si>
    <t>2742 Grua</t>
  </si>
  <si>
    <t>KIWI 023 HARESTUA</t>
  </si>
  <si>
    <t xml:space="preserve">Furuveien 2 </t>
  </si>
  <si>
    <t>2743 Harestua</t>
  </si>
  <si>
    <t>KIWI 024 GAUSDAL</t>
  </si>
  <si>
    <t>Fargerivegen 2</t>
  </si>
  <si>
    <t>2651 Østre Gausdal</t>
  </si>
  <si>
    <t>KIWI 025 ROMEDAL</t>
  </si>
  <si>
    <t>Åsvangvegen 10</t>
  </si>
  <si>
    <t>2334 Romedal</t>
  </si>
  <si>
    <t>KIWI 026 ØYER</t>
  </si>
  <si>
    <t>Kongsvegen 10</t>
  </si>
  <si>
    <t>2636 Øyer</t>
  </si>
  <si>
    <t>KIWI 028 HOV</t>
  </si>
  <si>
    <t>Sentrumsveien 5</t>
  </si>
  <si>
    <t>2860 Hov</t>
  </si>
  <si>
    <t>KIWI 029 STAVSJØ</t>
  </si>
  <si>
    <t>Tingnesveien 21</t>
  </si>
  <si>
    <t>2353 Stavsjø</t>
  </si>
  <si>
    <t>KIWI 030 DOMBÅS</t>
  </si>
  <si>
    <t>Sentralplassen 1 a</t>
  </si>
  <si>
    <t>2660 Dombås</t>
  </si>
  <si>
    <t>KIWI 031 VÅGÅ</t>
  </si>
  <si>
    <t>Skogsbygdsvegen 2</t>
  </si>
  <si>
    <t>2680 Vågå</t>
  </si>
  <si>
    <t>KIWI 033 KONGSVINGER</t>
  </si>
  <si>
    <t xml:space="preserve">Tronsmos veg 1 </t>
  </si>
  <si>
    <t>2211 Kongsvinger</t>
  </si>
  <si>
    <t>KIWI 034 MAURA</t>
  </si>
  <si>
    <t>Vålaugsveien 147</t>
  </si>
  <si>
    <t>2032 Maura</t>
  </si>
  <si>
    <t>KIWI 035 ROA</t>
  </si>
  <si>
    <t>Hadelandsvegen 2121</t>
  </si>
  <si>
    <t>2740 Roa</t>
  </si>
  <si>
    <t>KIWI 036 NORDKISA</t>
  </si>
  <si>
    <t>Storvegen 10</t>
  </si>
  <si>
    <t>2055 Nordkisa</t>
  </si>
  <si>
    <t>KIWI 037 HOLSETGÅRDEN</t>
  </si>
  <si>
    <t>Østregate 12</t>
  </si>
  <si>
    <t>2321 Hamar</t>
  </si>
  <si>
    <t>KIWI 038 BIRI</t>
  </si>
  <si>
    <t>Biriveien 95</t>
  </si>
  <si>
    <t>2836 Biri</t>
  </si>
  <si>
    <t>KIWI 039 MOELV</t>
  </si>
  <si>
    <t>Storgata 116</t>
  </si>
  <si>
    <t>2390 Moelv</t>
  </si>
  <si>
    <t>KIWI 043 FJELDSET</t>
  </si>
  <si>
    <t>C.J. Hambrosveg 2</t>
  </si>
  <si>
    <t>2407 Elverum</t>
  </si>
  <si>
    <t>KIWI 046 LEIRA</t>
  </si>
  <si>
    <t>Skulevegen 2</t>
  </si>
  <si>
    <t>2920 Leira i Valdres</t>
  </si>
  <si>
    <t>KIWI 047 EIDSVOLL</t>
  </si>
  <si>
    <t>Vormaveien 25</t>
  </si>
  <si>
    <t>2080 Eidsvoll</t>
  </si>
  <si>
    <t>KIWI 048 VINSTRA</t>
  </si>
  <si>
    <t>Vinstragata 88</t>
  </si>
  <si>
    <t>2640 Vinstra</t>
  </si>
  <si>
    <t>KIWI 049 OTTA</t>
  </si>
  <si>
    <t>Johan Nygårdsgt 23</t>
  </si>
  <si>
    <t>2670 Otta</t>
  </si>
  <si>
    <t>KIWI 050 STRANDGATA</t>
  </si>
  <si>
    <t>Strandgata 13</t>
  </si>
  <si>
    <t>2815 Gjøvik</t>
  </si>
  <si>
    <t>KIWI 051 JEVNAKER</t>
  </si>
  <si>
    <t>Torggata 2</t>
  </si>
  <si>
    <t>3520 Jevnaker</t>
  </si>
  <si>
    <t>KIWI 052 ÅL</t>
  </si>
  <si>
    <t>Helsetunvegen 18</t>
  </si>
  <si>
    <t>3570 Ål i Hallingdal</t>
  </si>
  <si>
    <t>KIWI 053 ELVERUM (tidl. Mart`n Senteret)</t>
  </si>
  <si>
    <t>Torggata 3</t>
  </si>
  <si>
    <t>2408 Elverum</t>
  </si>
  <si>
    <t>KIWI 054 FOLLEBU</t>
  </si>
  <si>
    <t>Holsbakkan 2</t>
  </si>
  <si>
    <t>2656 Follebu</t>
  </si>
  <si>
    <t>KIWI 055 KIRKEBY</t>
  </si>
  <si>
    <t>Kasper Andresensvei 5-7</t>
  </si>
  <si>
    <t>KIWI 056 RINGEBU</t>
  </si>
  <si>
    <t>Gudbrandsdalsveien 2022</t>
  </si>
  <si>
    <t>2630 Ringebu</t>
  </si>
  <si>
    <t>KIWI 057 HARPEFOSS</t>
  </si>
  <si>
    <t>Moavegen 1 a</t>
  </si>
  <si>
    <t>2647 Sør-Fron</t>
  </si>
  <si>
    <t>KIWI 059 AURDAL</t>
  </si>
  <si>
    <t>Oslovegen 1229</t>
  </si>
  <si>
    <t>2910 Aurdal</t>
  </si>
  <si>
    <t>KIWI 061 RÅHOLT</t>
  </si>
  <si>
    <t>Råholtgutua 2</t>
  </si>
  <si>
    <t>2070 Råholt</t>
  </si>
  <si>
    <t>KIWI 062 GJEMSELUND</t>
  </si>
  <si>
    <t xml:space="preserve">Otto wengs veg 4 </t>
  </si>
  <si>
    <t>2212 Kongsvinger</t>
  </si>
  <si>
    <t>KIWI 063 MEIERIGÅRDEN LØTEN</t>
  </si>
  <si>
    <t>Meierivegen 7</t>
  </si>
  <si>
    <t>2340 Løten</t>
  </si>
  <si>
    <t>KIWI 064 STANGE BRUK</t>
  </si>
  <si>
    <t>Romedalvegen 4</t>
  </si>
  <si>
    <t>2335 Stange</t>
  </si>
  <si>
    <t>KIWI 065 VORMSUND</t>
  </si>
  <si>
    <t>Kjølstadvegen 1</t>
  </si>
  <si>
    <t>2160 Vormsund</t>
  </si>
  <si>
    <t>KIWI 066 SAND</t>
  </si>
  <si>
    <t>Prestegardsjordet 1</t>
  </si>
  <si>
    <t>2120 Sagstua</t>
  </si>
  <si>
    <t>KIWI 067 GRAN</t>
  </si>
  <si>
    <t>Skolelia 2</t>
  </si>
  <si>
    <t>2750 Gran</t>
  </si>
  <si>
    <t>KIWI 068 ÅRNES</t>
  </si>
  <si>
    <t>Øvre Hagaveg 11</t>
  </si>
  <si>
    <t>2150 Årnes</t>
  </si>
  <si>
    <t>KIWI 069 KOPPANG</t>
  </si>
  <si>
    <t>Kjemsjøveien 21</t>
  </si>
  <si>
    <t>2480 Koppang</t>
  </si>
  <si>
    <t>KIWI 070 LUNNER</t>
  </si>
  <si>
    <t>Lunnerlinna 28 A</t>
  </si>
  <si>
    <t>2730 Lunner</t>
  </si>
  <si>
    <t>KIWI 071 ROVERUD</t>
  </si>
  <si>
    <t>Roverudgata 30</t>
  </si>
  <si>
    <t>2216 Roverud</t>
  </si>
  <si>
    <t>KIWI 072 YDALIR</t>
  </si>
  <si>
    <t>Olav Sæters veg 2</t>
  </si>
  <si>
    <t>2413 Elverum</t>
  </si>
  <si>
    <t>KIWI 073 VOLLJORDET</t>
  </si>
  <si>
    <t>Lundgutua 2</t>
  </si>
  <si>
    <t>2319 Hamar</t>
  </si>
  <si>
    <t>KIWI 074 NYDAL</t>
  </si>
  <si>
    <t>Øvermarka 2</t>
  </si>
  <si>
    <t>2320 Furnes</t>
  </si>
  <si>
    <t>KIWI 075 HOLTER</t>
  </si>
  <si>
    <t>Åsvegen 1</t>
  </si>
  <si>
    <t>2034 Holter</t>
  </si>
  <si>
    <t>KIWI 077 VINGNES</t>
  </si>
  <si>
    <t>Vingnesgata 24</t>
  </si>
  <si>
    <t>2608 Lillehammer</t>
  </si>
  <si>
    <t>KIWI 078 HAGAFOSS</t>
  </si>
  <si>
    <t>Mogrendvegen 12</t>
  </si>
  <si>
    <t>3576 Hol</t>
  </si>
  <si>
    <t>KIWI 079 SØRE ÅL</t>
  </si>
  <si>
    <t>Hagevegen 8 B</t>
  </si>
  <si>
    <t>2613 Lillehammer</t>
  </si>
  <si>
    <t>KIWI 080 FÅVANG</t>
  </si>
  <si>
    <t>Stasjonsvegen 7</t>
  </si>
  <si>
    <t>2634 Fåvang</t>
  </si>
  <si>
    <t>KIWI 081 MØRKVEDVEGEN</t>
  </si>
  <si>
    <t>Mørkvedvegen 2a</t>
  </si>
  <si>
    <t>2388 Brumunddal</t>
  </si>
  <si>
    <t>KIWI 082 MÆHLUMSLØKKA</t>
  </si>
  <si>
    <t>Stafsbergvegen 76a</t>
  </si>
  <si>
    <t>2318 Hamar</t>
  </si>
  <si>
    <t>KIWI 084 GRINDALSMOEN</t>
  </si>
  <si>
    <t>Jegerstien 24</t>
  </si>
  <si>
    <t>2406 Elverum</t>
  </si>
  <si>
    <t>KIWI 085 HANSTAD</t>
  </si>
  <si>
    <t>Johan Falkbergets veg 4</t>
  </si>
  <si>
    <t>KIWI 087 VÅLER</t>
  </si>
  <si>
    <t>Dr. Sjursjensveg 5</t>
  </si>
  <si>
    <t>2436 Våler i Solør</t>
  </si>
  <si>
    <t>KIWI 201 LØTEN</t>
  </si>
  <si>
    <t>Stasjonsveien 8</t>
  </si>
  <si>
    <t>KIWI 202 GEILO</t>
  </si>
  <si>
    <t>Kyrkejevegen 1</t>
  </si>
  <si>
    <t>3580 Geilo</t>
  </si>
  <si>
    <t>KIWI 203 SKOTTERUD</t>
  </si>
  <si>
    <t>Rådhusveien 6</t>
  </si>
  <si>
    <t>2230 Skotterud</t>
  </si>
  <si>
    <t>KIWI 204 SKREIA</t>
  </si>
  <si>
    <t>Totenvegen 790</t>
  </si>
  <si>
    <t>2848 Skreia</t>
  </si>
  <si>
    <t>KIWI 206 LENA</t>
  </si>
  <si>
    <t>Hauggata 6</t>
  </si>
  <si>
    <t>2850 Lena</t>
  </si>
  <si>
    <t>KIWI 207 KAPP</t>
  </si>
  <si>
    <t>Mjøsvegen 466</t>
  </si>
  <si>
    <t>2849 Kapp</t>
  </si>
  <si>
    <t>KIWI 209 FLÅ</t>
  </si>
  <si>
    <t>Svingelie 6</t>
  </si>
  <si>
    <t>3539 Flå</t>
  </si>
  <si>
    <t>KIWI 210 MINNESUND</t>
  </si>
  <si>
    <t>Trondheimsvegen 633</t>
  </si>
  <si>
    <t>2092 Minnesund</t>
  </si>
  <si>
    <t>KIWI 211 HEIDAL</t>
  </si>
  <si>
    <t>Heidalsveien 1807</t>
  </si>
  <si>
    <t xml:space="preserve">2676 Heidal </t>
  </si>
  <si>
    <t>KIWI 212 CC MART'N HAMAR</t>
  </si>
  <si>
    <t>Ringgata 53</t>
  </si>
  <si>
    <t>KIWI 214 TRETTEN</t>
  </si>
  <si>
    <t>Kongsvegen 1609 A</t>
  </si>
  <si>
    <t>2635 Tretten</t>
  </si>
  <si>
    <t>KIWI 217 STORHAMAR</t>
  </si>
  <si>
    <t>Jønsrudvegen 2</t>
  </si>
  <si>
    <t>2315 Hamar</t>
  </si>
  <si>
    <t>KIWI 221 RIDABU</t>
  </si>
  <si>
    <t>Todderudvegen 46</t>
  </si>
  <si>
    <t>2322 Ridabu</t>
  </si>
  <si>
    <t>KIWI 222 TRYSILFJELLET</t>
  </si>
  <si>
    <t>Vestsideveien 4</t>
  </si>
  <si>
    <t>KIWI 223 JAREN</t>
  </si>
  <si>
    <t>Sætergutua 7</t>
  </si>
  <si>
    <t>2770 Jaren</t>
  </si>
  <si>
    <t>KIWI 224 KVAM</t>
  </si>
  <si>
    <t>Linvegen 1</t>
  </si>
  <si>
    <t>2642 Kvam</t>
  </si>
  <si>
    <t>KIWI 226 HEMSEDAL</t>
  </si>
  <si>
    <t>Hemsedalsvegen 2571</t>
  </si>
  <si>
    <t>3560 Hemsedal</t>
  </si>
  <si>
    <t>KIWI 227 RØDBERG</t>
  </si>
  <si>
    <t>Norevegen 3</t>
  </si>
  <si>
    <t>3630 Rødberg</t>
  </si>
  <si>
    <t>KIWI 229 VENABYGDFJELLET</t>
  </si>
  <si>
    <t>Rondevegen 770</t>
  </si>
  <si>
    <t>2632 Venabygd</t>
  </si>
  <si>
    <t>KIWI 230 TYNSET</t>
  </si>
  <si>
    <t>Brugata 18 D</t>
  </si>
  <si>
    <t>2500 Tynset</t>
  </si>
  <si>
    <t>KIWI 231 RØYSLIMOEN</t>
  </si>
  <si>
    <t>Røysliveien 2</t>
  </si>
  <si>
    <t>2611 Lillehammer</t>
  </si>
  <si>
    <t>KIWI 232 STORGATA</t>
  </si>
  <si>
    <t>Storgata 62</t>
  </si>
  <si>
    <t>2609 Lillehammer</t>
  </si>
  <si>
    <t>KIWI 233 STAMPA</t>
  </si>
  <si>
    <t>Nordseterveien 42</t>
  </si>
  <si>
    <t>2618 Lillehammer</t>
  </si>
  <si>
    <t>KIWI 234 SMESTAD</t>
  </si>
  <si>
    <t xml:space="preserve">Sigrid Undsets veg 56  </t>
  </si>
  <si>
    <t>2624 Lillehammer</t>
  </si>
  <si>
    <t>KIWI 236 NORDRE ÅL</t>
  </si>
  <si>
    <t>Oskar Skoglys veg 2</t>
  </si>
  <si>
    <t>2619 Lillehammer</t>
  </si>
  <si>
    <t>KIWI 239 RENA</t>
  </si>
  <si>
    <t>Tollef Kildesgata 14</t>
  </si>
  <si>
    <t>2450 Rena</t>
  </si>
  <si>
    <t>KIWI 240 UTFARTEN</t>
  </si>
  <si>
    <t>Karlsvogna 2</t>
  </si>
  <si>
    <t>KIWI 242 NÆROSET</t>
  </si>
  <si>
    <t>Åsmarkvegen 761</t>
  </si>
  <si>
    <t>2364 Næroset</t>
  </si>
  <si>
    <t>KIWI 243 BEITOSTØLEN</t>
  </si>
  <si>
    <t>Øvrevegen 4A</t>
  </si>
  <si>
    <t>2953 Beitostølen</t>
  </si>
  <si>
    <t>KIWI 244 LOM</t>
  </si>
  <si>
    <t>Stupulvegen 9</t>
  </si>
  <si>
    <t>2686 Lom</t>
  </si>
  <si>
    <t>KIWI 250 SJUSJØEN</t>
  </si>
  <si>
    <t>Sjusjøvegen 2000</t>
  </si>
  <si>
    <t>2612 Sjusjøen</t>
  </si>
  <si>
    <t>KIWI 252 EINA</t>
  </si>
  <si>
    <t>Fjordgata 6</t>
  </si>
  <si>
    <t>2843 Eina</t>
  </si>
  <si>
    <t>KIWI 101 OPPDAL</t>
  </si>
  <si>
    <t>Inge Krokanns veg 21</t>
  </si>
  <si>
    <t>7340 Oppdal</t>
  </si>
  <si>
    <t>KIWI 102 RØROS</t>
  </si>
  <si>
    <t>Tollef Bredalsvei 3</t>
  </si>
  <si>
    <t>7374 Røros</t>
  </si>
  <si>
    <t>KIWI 104 MOHOLT</t>
  </si>
  <si>
    <t>Brøsetveien 186</t>
  </si>
  <si>
    <t>7050 Trondheim</t>
  </si>
  <si>
    <t>KIWI 105 HOLMEN</t>
  </si>
  <si>
    <t>Vassbygdveien 4</t>
  </si>
  <si>
    <t>7503 Stjørdal</t>
  </si>
  <si>
    <t>KIWI 106 YTTEREN</t>
  </si>
  <si>
    <t>Gammelveien 13</t>
  </si>
  <si>
    <t>8614 Mo i Rana</t>
  </si>
  <si>
    <t>KIWI 108 NORDSIA</t>
  </si>
  <si>
    <t>Bomvegen 6</t>
  </si>
  <si>
    <t>7725 Steinkjer</t>
  </si>
  <si>
    <t>KIWI 109 MOAN</t>
  </si>
  <si>
    <t>Moafjæra 1B</t>
  </si>
  <si>
    <t>7606 Levanger</t>
  </si>
  <si>
    <t>KIWI 111 BUVIKA</t>
  </si>
  <si>
    <t>Sandavegen 23</t>
  </si>
  <si>
    <t>7350 Buvika</t>
  </si>
  <si>
    <t>KIWI 112 KIRKEGATA LEVANGER</t>
  </si>
  <si>
    <t>Kirkegata 73 A</t>
  </si>
  <si>
    <t>7600 Levanger</t>
  </si>
  <si>
    <t>KIWI 113 ORKANGER</t>
  </si>
  <si>
    <t>Orkdalsveien 100</t>
  </si>
  <si>
    <t>7300 Orkanger</t>
  </si>
  <si>
    <t>KIWI 114 TILLER</t>
  </si>
  <si>
    <t>Ivar Lykkesvei 5</t>
  </si>
  <si>
    <t>7075 Tiller</t>
  </si>
  <si>
    <t>KIWI 115 MINDES HUS</t>
  </si>
  <si>
    <t>Værnes gate 11</t>
  </si>
  <si>
    <t>KIWI 116 BRØNNØYSUND</t>
  </si>
  <si>
    <t>Sømnaveien 106</t>
  </si>
  <si>
    <t>8900 Brønnøysund</t>
  </si>
  <si>
    <t>KIWI 117 FROSTA</t>
  </si>
  <si>
    <t>Fånesvegen 4</t>
  </si>
  <si>
    <t>7633 Frosta</t>
  </si>
  <si>
    <t>KIWI 118 KYRKSÆTERØRA</t>
  </si>
  <si>
    <t>Trondheimsveien 7</t>
  </si>
  <si>
    <t>7200 Kyrksæterøra</t>
  </si>
  <si>
    <t>KIWI 119 ÅFJORD</t>
  </si>
  <si>
    <t>Stordalsvegen 2</t>
  </si>
  <si>
    <t>7170 Åfjord</t>
  </si>
  <si>
    <t>KIWI 120 BJUGN</t>
  </si>
  <si>
    <t>Bjørg Bergs vei 2</t>
  </si>
  <si>
    <t>7160 Bjugn</t>
  </si>
  <si>
    <t>KIWI 122 SANNAN</t>
  </si>
  <si>
    <t>Kapteinvegen 2</t>
  </si>
  <si>
    <t>7713 Steinkjer</t>
  </si>
  <si>
    <t>KIWI 123 RANHEIM</t>
  </si>
  <si>
    <t>Ranheimsvegen 95</t>
  </si>
  <si>
    <t>7053 Ranheim</t>
  </si>
  <si>
    <t>KIWI 125 FRØYA</t>
  </si>
  <si>
    <t>Rådhusgata 12</t>
  </si>
  <si>
    <t>7260 Sistranda</t>
  </si>
  <si>
    <t>KIWI 126 SELBU</t>
  </si>
  <si>
    <t>Gjelbakken 1</t>
  </si>
  <si>
    <t>7580 Selbu</t>
  </si>
  <si>
    <t>KIWI 127 SANDNESSJØEN</t>
  </si>
  <si>
    <t>Øyvind Senteret 1</t>
  </si>
  <si>
    <t>8803 Sandnessjøen</t>
  </si>
  <si>
    <t>KIWI 129 STØREN</t>
  </si>
  <si>
    <t>Svartøya 15B</t>
  </si>
  <si>
    <t>7290 Støren</t>
  </si>
  <si>
    <t>KIWI 131 MUNKEGATA</t>
  </si>
  <si>
    <t>Munkegata 37</t>
  </si>
  <si>
    <t>7011 Trondheim</t>
  </si>
  <si>
    <t>KIWI 132 NARDOBAKKEN</t>
  </si>
  <si>
    <t>Nardobakken 2</t>
  </si>
  <si>
    <t>7032 Trondheim</t>
  </si>
  <si>
    <t>KIWI 134 LANGNESET</t>
  </si>
  <si>
    <t>Verkstedveien 1</t>
  </si>
  <si>
    <t>8624 Mo i Rana</t>
  </si>
  <si>
    <t>KIWI 135 RØRVIK</t>
  </si>
  <si>
    <t>Strandgata 8</t>
  </si>
  <si>
    <t>7900 Rørvik</t>
  </si>
  <si>
    <t>KIWI 136 NYRUD</t>
  </si>
  <si>
    <t>Nyrudveien 4</t>
  </si>
  <si>
    <t>8657 Mosjøen</t>
  </si>
  <si>
    <t>KIWI 137 VALENTINLYST</t>
  </si>
  <si>
    <t>Anders Estenstads veg 4</t>
  </si>
  <si>
    <t>7046 Trondheim</t>
  </si>
  <si>
    <t>KIWI 138 DALGÅRD</t>
  </si>
  <si>
    <t>Drivhusvegen 2</t>
  </si>
  <si>
    <t>7024 Trondheim</t>
  </si>
  <si>
    <t>KIWI 139 STRINDA</t>
  </si>
  <si>
    <t>Ingvald Ystgaards veg 38</t>
  </si>
  <si>
    <t>7047 Trondheim</t>
  </si>
  <si>
    <t>KIWI 140 SORGENFRI</t>
  </si>
  <si>
    <t>Sorgenfriveien 28</t>
  </si>
  <si>
    <t>7031 Trondheim</t>
  </si>
  <si>
    <t>KIWI 142 LILLEBY</t>
  </si>
  <si>
    <t>Stjørdalsveien 2</t>
  </si>
  <si>
    <t>7066 Trondheim</t>
  </si>
  <si>
    <t>KIWI 143 HOMMELVIK</t>
  </si>
  <si>
    <t>Liavegen 2</t>
  </si>
  <si>
    <t>7550 Hommelvik</t>
  </si>
  <si>
    <t>KIWI 144 HAVSTAD</t>
  </si>
  <si>
    <t>Byåsveien 168</t>
  </si>
  <si>
    <t>7021 Trondheim</t>
  </si>
  <si>
    <t>KIWI 145 HUMLEHAUGEN</t>
  </si>
  <si>
    <t>Ranheimsvegen 201 F</t>
  </si>
  <si>
    <t>7055 Ranheim</t>
  </si>
  <si>
    <t>KIWI 107 STORMYRA</t>
  </si>
  <si>
    <t>Stormyrveien 2</t>
  </si>
  <si>
    <t>8008 Bodø</t>
  </si>
  <si>
    <t>KIWI 128 RØNVIKA</t>
  </si>
  <si>
    <t>Nordstrandveien 41</t>
  </si>
  <si>
    <t>8012 Bodø</t>
  </si>
  <si>
    <t>KIWI 130 PÅLS VEI</t>
  </si>
  <si>
    <t>Påls vei 12</t>
  </si>
  <si>
    <t>KIWI 141 MEIERIKVARTALET</t>
  </si>
  <si>
    <t>Kongens gate 33 A</t>
  </si>
  <si>
    <t>8006 Bodø</t>
  </si>
  <si>
    <t>KIWI 151 VADSØ</t>
  </si>
  <si>
    <t>Kong Haakonsgate 6</t>
  </si>
  <si>
    <t>9800 Vadsø</t>
  </si>
  <si>
    <t>KIWI 152 ANKENES</t>
  </si>
  <si>
    <t>Ankenesveien 2</t>
  </si>
  <si>
    <t>8520 Ankenes</t>
  </si>
  <si>
    <t>KIWI 153 HÅPET</t>
  </si>
  <si>
    <t>Ørneveien 9</t>
  </si>
  <si>
    <t>9015 Tromsø</t>
  </si>
  <si>
    <t>KIWI 154 FAGERENG</t>
  </si>
  <si>
    <t>Kvaløyvegen 156</t>
  </si>
  <si>
    <t>9013 Tromsø</t>
  </si>
  <si>
    <t>KIWI 155 OSAN SVOLVÆR</t>
  </si>
  <si>
    <t>Måseveien 1</t>
  </si>
  <si>
    <t>8300 Svolvær</t>
  </si>
  <si>
    <t>KIWI 156 FINNSNES</t>
  </si>
  <si>
    <t>Hans Karolius vei 1</t>
  </si>
  <si>
    <t>9300 Finnsnes</t>
  </si>
  <si>
    <t>KIWI 157 ALTA SENTRUM</t>
  </si>
  <si>
    <t>Hesteskoen 4</t>
  </si>
  <si>
    <t>9510 Alta</t>
  </si>
  <si>
    <t>KIWI 158 LYKKENTREFF</t>
  </si>
  <si>
    <t>Kjempenhøy 7</t>
  </si>
  <si>
    <t>8400 Sortland</t>
  </si>
  <si>
    <t>KIWI 159 KIRKENES</t>
  </si>
  <si>
    <t>Hans Væggersvei 20</t>
  </si>
  <si>
    <t>9900 Kirkenes</t>
  </si>
  <si>
    <t>KIWI 160 GANGSÅS</t>
  </si>
  <si>
    <t>Rødbergveien 24</t>
  </si>
  <si>
    <t>9409 Harstad</t>
  </si>
  <si>
    <t>KIWI 161 HAMMERFEST</t>
  </si>
  <si>
    <t>Finnmarksveien 54</t>
  </si>
  <si>
    <t>9600 Hammerfest</t>
  </si>
  <si>
    <t>KIWI 162 LEKNES</t>
  </si>
  <si>
    <t>Storvollveien 49</t>
  </si>
  <si>
    <t>8370 Leknes</t>
  </si>
  <si>
    <t>KIWI 164 BALSFJORDGATA</t>
  </si>
  <si>
    <t>Balsfjordgata 2</t>
  </si>
  <si>
    <t>9007 Tromsø</t>
  </si>
  <si>
    <t>KIWI 166 ANDSLIMOEN</t>
  </si>
  <si>
    <t>Fagerlidal 430</t>
  </si>
  <si>
    <t>9325 Bardufoss</t>
  </si>
  <si>
    <t>KIWI 167 FREDRIK LANGESGATE</t>
  </si>
  <si>
    <t>Fredrik Langes gate 19</t>
  </si>
  <si>
    <t>9008 Tromsø</t>
  </si>
  <si>
    <t>KIWI 168 MEDKILA</t>
  </si>
  <si>
    <t>Strandåkeren 15</t>
  </si>
  <si>
    <t>9414 Harstad</t>
  </si>
  <si>
    <t>KIWI 169 HESSENG</t>
  </si>
  <si>
    <t>Hessengveien 2</t>
  </si>
  <si>
    <t>9912 Hesseng</t>
  </si>
  <si>
    <t>KIWI 170 HAVNEGATA SORTLAND</t>
  </si>
  <si>
    <t>Vesterålsgata 48</t>
  </si>
  <si>
    <t>KIWI 171 ISRENNA</t>
  </si>
  <si>
    <t>Stakkevollvegen 301</t>
  </si>
  <si>
    <t>9019 Tromsø</t>
  </si>
  <si>
    <t>KIWI 172 NARVIKFJELLET</t>
  </si>
  <si>
    <t>Skistua 7</t>
  </si>
  <si>
    <t>8515 Narvik</t>
  </si>
  <si>
    <t>KIWI 173 ØSTRE ELVEBAKKEN</t>
  </si>
  <si>
    <t>Smibakken 11</t>
  </si>
  <si>
    <t>9515 Alta</t>
  </si>
  <si>
    <t>KIWI 174 STAKKEVOLLVEGEN 11</t>
  </si>
  <si>
    <t>Stakkevollvegen 11 C</t>
  </si>
  <si>
    <t>9010 Tromsø</t>
  </si>
  <si>
    <t>KIWI 175 MASKINSVINGEN</t>
  </si>
  <si>
    <t>Maskinsvingen 3</t>
  </si>
  <si>
    <t>9511 Alta</t>
  </si>
  <si>
    <t>KIWI 184 SVOLVÆR SENTRUM</t>
  </si>
  <si>
    <t>Sivert Nilsens gate 31</t>
  </si>
  <si>
    <t>KIWI 255 MJØNDALEN</t>
  </si>
  <si>
    <t>Arbeidergata 17 A</t>
  </si>
  <si>
    <t>3050 Mjøndalen</t>
  </si>
  <si>
    <t>KIWI 256 SELLEBAKK</t>
  </si>
  <si>
    <t>Løentorget 2</t>
  </si>
  <si>
    <t>1653 Sellebakk</t>
  </si>
  <si>
    <t>KIWI 257 RINGVEIEN TRANBY</t>
  </si>
  <si>
    <t>Joseph Kellers vei 21</t>
  </si>
  <si>
    <t>3409 Tranby</t>
  </si>
  <si>
    <t>KIWI 258 LINDERUD SENTER</t>
  </si>
  <si>
    <t>Erich Mogensøns vei 38</t>
  </si>
  <si>
    <t>0594 Oslo</t>
  </si>
  <si>
    <t>KIWI 259 SØLVPARKEN</t>
  </si>
  <si>
    <t>Gomsrudveien 1</t>
  </si>
  <si>
    <t>3612 Kongsberg</t>
  </si>
  <si>
    <t>KIWI 260 TANGEN</t>
  </si>
  <si>
    <t>Havnegata 26</t>
  </si>
  <si>
    <t>3040 Drammen</t>
  </si>
  <si>
    <t>KIWI 261 FARRISEIDET</t>
  </si>
  <si>
    <t>Brunlanesveien 8</t>
  </si>
  <si>
    <t>3268 Larvik</t>
  </si>
  <si>
    <t>KIWI 262 RYENSTUBBEN</t>
  </si>
  <si>
    <t>Ryenstubben 2</t>
  </si>
  <si>
    <t>0679 Oslo</t>
  </si>
  <si>
    <t>KIWI 263 KLOKKARSTUA</t>
  </si>
  <si>
    <t>Åsheimveien 3D</t>
  </si>
  <si>
    <t>3490 Klokkarstua</t>
  </si>
  <si>
    <t>KIWI 264 MYRVOLL</t>
  </si>
  <si>
    <t>Trelastveien 1</t>
  </si>
  <si>
    <t>1415 Oppegård</t>
  </si>
  <si>
    <t>KIWI 265 LERBERG</t>
  </si>
  <si>
    <t>Lauvtjernveien 2</t>
  </si>
  <si>
    <t>3303 Hokksund</t>
  </si>
  <si>
    <t>KIWI 266 BOGERUD SENTER</t>
  </si>
  <si>
    <t>Stallerudveien 105</t>
  </si>
  <si>
    <t>0693 Oslo</t>
  </si>
  <si>
    <t>KIWI 267 LØKEN</t>
  </si>
  <si>
    <t>Løkkealleen 8</t>
  </si>
  <si>
    <t>1960 Løken</t>
  </si>
  <si>
    <t>KIWI 268 RÅEL</t>
  </si>
  <si>
    <t>Lunasvei 2</t>
  </si>
  <si>
    <t>3113 Tønsberg</t>
  </si>
  <si>
    <t>KIWI 270 HOF</t>
  </si>
  <si>
    <t>Thorshaugveien 1</t>
  </si>
  <si>
    <t>3090 Hof</t>
  </si>
  <si>
    <t>KIWI 271 KONNERUD</t>
  </si>
  <si>
    <t>Bernåsbakken 2</t>
  </si>
  <si>
    <t>3032 Drammen</t>
  </si>
  <si>
    <t>KIWI 272 BJØRKELANGEN</t>
  </si>
  <si>
    <t>Rådhusveien 8</t>
  </si>
  <si>
    <t>1940 Bjørkelangen</t>
  </si>
  <si>
    <t>KIWI 273 CECILIE THORESENS VEI</t>
  </si>
  <si>
    <t>Cecilie Thoresens vei 11</t>
  </si>
  <si>
    <t>1153 Oslo</t>
  </si>
  <si>
    <t>KIWI 274 HASLEVEIEN</t>
  </si>
  <si>
    <t>Hasleveien 10</t>
  </si>
  <si>
    <t>0571 Oslo</t>
  </si>
  <si>
    <t>KIWI 275 HERØYA</t>
  </si>
  <si>
    <t>Fjordgata 15</t>
  </si>
  <si>
    <t>3936 Porsgrunn</t>
  </si>
  <si>
    <t>KIWI 276 ULVEN</t>
  </si>
  <si>
    <t>Ulvenveien 84 B</t>
  </si>
  <si>
    <t>0581 Oslo</t>
  </si>
  <si>
    <t>KIWI 277 HOLT VESTVOLLEN</t>
  </si>
  <si>
    <t>Prost Stabels vei 6</t>
  </si>
  <si>
    <t>2019 Skedsmokorset</t>
  </si>
  <si>
    <t>KIWI 278 LØREN</t>
  </si>
  <si>
    <t>Frydenbergveien 46 A</t>
  </si>
  <si>
    <t>0575 Oslo</t>
  </si>
  <si>
    <t>KIWI 279 BRISKEBY</t>
  </si>
  <si>
    <t>Industrigata 2</t>
  </si>
  <si>
    <t>0260 Oslo</t>
  </si>
  <si>
    <t>KIWI 280 SKIPPERGATA</t>
  </si>
  <si>
    <t>Skippergata 4</t>
  </si>
  <si>
    <t>3921 Porsgrunn</t>
  </si>
  <si>
    <t>KIWI 281 HEIMDALSVINGEN</t>
  </si>
  <si>
    <t>Heimdalsvingen 3</t>
  </si>
  <si>
    <t>3117 Tønsberg</t>
  </si>
  <si>
    <t>KIWI 282 HELLERUDVEIEN</t>
  </si>
  <si>
    <t>Hellerudveien 1 A</t>
  </si>
  <si>
    <t>0672 Oslo</t>
  </si>
  <si>
    <t>KIWI 283 SØRUMSAND</t>
  </si>
  <si>
    <t>Sørumsandvegen 66 C</t>
  </si>
  <si>
    <t>1920 Sørumsand</t>
  </si>
  <si>
    <t>KIWI 284 BORG</t>
  </si>
  <si>
    <t>Klokkergårdveien 32</t>
  </si>
  <si>
    <t>1711 Sarpsborg</t>
  </si>
  <si>
    <t>KIWI 285 FJELLHAMAR</t>
  </si>
  <si>
    <t>Fjellhamarveien 58</t>
  </si>
  <si>
    <t>1472 Fjellhamar</t>
  </si>
  <si>
    <t>KIWI 286 AUGERØD</t>
  </si>
  <si>
    <t>Augerødlia 1</t>
  </si>
  <si>
    <t>1591 Sperrebotn</t>
  </si>
  <si>
    <t>KIWI 287 VAMMAVEIEN</t>
  </si>
  <si>
    <t>Vammaveien 28-32</t>
  </si>
  <si>
    <t>1813 Askim</t>
  </si>
  <si>
    <t>KIWI 288 NORDRE JARLSBERG BRYGGE</t>
  </si>
  <si>
    <t>Willem Stibolts vei 1</t>
  </si>
  <si>
    <t>3070 Sande i Vestfold</t>
  </si>
  <si>
    <t>KIWI 289 SLEMDAL</t>
  </si>
  <si>
    <t>Frognerseterveien 27</t>
  </si>
  <si>
    <t>0775 Oslo</t>
  </si>
  <si>
    <t>KIWI 290 HOVINVEIEN</t>
  </si>
  <si>
    <t>Hovinveien 45</t>
  </si>
  <si>
    <t>0576 Oslo</t>
  </si>
  <si>
    <t>KIWI 291 BØLERÅSEN SENTER</t>
  </si>
  <si>
    <t>Bregnefaret 1</t>
  </si>
  <si>
    <t>1405 Langhus</t>
  </si>
  <si>
    <t>KIWI 292 BLYSTADLIA</t>
  </si>
  <si>
    <t>Grevlingvegen 3</t>
  </si>
  <si>
    <t>2014 Blystadlia</t>
  </si>
  <si>
    <t>KIWI 293 SKI STASJON</t>
  </si>
  <si>
    <t>Nordbyveien 2</t>
  </si>
  <si>
    <t>1400 Ski</t>
  </si>
  <si>
    <t>KIWI 294 SLYNGA</t>
  </si>
  <si>
    <t>Slynga 2</t>
  </si>
  <si>
    <t>2005 Rælingen</t>
  </si>
  <si>
    <t>KIWI 295 LØRENFALLET</t>
  </si>
  <si>
    <t>Haldenvegen 318</t>
  </si>
  <si>
    <t>1923 Sørum</t>
  </si>
  <si>
    <t>KIWI 296 STABEKK STASJON</t>
  </si>
  <si>
    <t>Gamle Drammensvei 40</t>
  </si>
  <si>
    <t>1369 Stabekk</t>
  </si>
  <si>
    <t>KIWI 297 HVITTINGFOSS</t>
  </si>
  <si>
    <t>Sentrumsveien 7</t>
  </si>
  <si>
    <t>3647 Hvittingfoss</t>
  </si>
  <si>
    <t>KIWI 298 GOMSRUD</t>
  </si>
  <si>
    <t>Ove Gjeddes vei 110</t>
  </si>
  <si>
    <t>3610 Kongsberg</t>
  </si>
  <si>
    <t>KIWI 299 BONDI</t>
  </si>
  <si>
    <t>Røykenveien 142A</t>
  </si>
  <si>
    <t>1386 Asker</t>
  </si>
  <si>
    <t>KIWI 301 SOLHEIM</t>
  </si>
  <si>
    <t>Skårersletta 10</t>
  </si>
  <si>
    <t>1473 Lørenskog</t>
  </si>
  <si>
    <t>KIWI 302 FAGERSTRAND</t>
  </si>
  <si>
    <t>Myklerudveien 118</t>
  </si>
  <si>
    <t>1454 Fagerstrand</t>
  </si>
  <si>
    <t>KIWI 304 BARKÅKER</t>
  </si>
  <si>
    <t>Barkåkerveien 47</t>
  </si>
  <si>
    <t>3157 Barkåker</t>
  </si>
  <si>
    <t>KIWI 305 KJØRBO</t>
  </si>
  <si>
    <t>Sandviksveien 183</t>
  </si>
  <si>
    <t>1337 Sandvika</t>
  </si>
  <si>
    <t>KIWI 306 ELINGAARDKILEN</t>
  </si>
  <si>
    <t>Engelsvikenveien 155</t>
  </si>
  <si>
    <t>1626 Manstad</t>
  </si>
  <si>
    <t>KIWI 307 KRINGSJÅ</t>
  </si>
  <si>
    <t>Olav M. Troviks vei 72</t>
  </si>
  <si>
    <t>0864 Oslo</t>
  </si>
  <si>
    <t>KIWI 308 FREDENSBORG</t>
  </si>
  <si>
    <t>Møllergata 56-58</t>
  </si>
  <si>
    <t>0179 Oslo</t>
  </si>
  <si>
    <t>KIWI 309 BJØLSEN</t>
  </si>
  <si>
    <t>Bergensgata 28 B</t>
  </si>
  <si>
    <t>0468 Oslo</t>
  </si>
  <si>
    <t>KIWI 310 HEGGEDAL</t>
  </si>
  <si>
    <t>Trevaren 1</t>
  </si>
  <si>
    <t>1389 Heggedal</t>
  </si>
  <si>
    <t>KIWI 311 STABEKK</t>
  </si>
  <si>
    <t>Gamle Ringeriksvei 9</t>
  </si>
  <si>
    <t>1368 Stabekk</t>
  </si>
  <si>
    <t>KIWI 312 RANVIKSKOGEN</t>
  </si>
  <si>
    <t>Ranvikskogen 4</t>
  </si>
  <si>
    <t>3212 Sandefjord</t>
  </si>
  <si>
    <t>KIWI 313 TRANBY</t>
  </si>
  <si>
    <t>Ringeriksveien 252</t>
  </si>
  <si>
    <t>3403 Lier</t>
  </si>
  <si>
    <t>KIWI 314 ÅSKOLLEN</t>
  </si>
  <si>
    <t>Nordbyveien 75</t>
  </si>
  <si>
    <t>3038 Drammen</t>
  </si>
  <si>
    <t>KIWI 315 KVÆRNERBYEN</t>
  </si>
  <si>
    <t>Turbinveien 4 B</t>
  </si>
  <si>
    <t>0195 Oslo</t>
  </si>
  <si>
    <t>KIWI 316 FROGNERVEIEN</t>
  </si>
  <si>
    <t>Frognerveien 54</t>
  </si>
  <si>
    <t>0266 Oslo</t>
  </si>
  <si>
    <t>KIWI 317 HVALSTAD</t>
  </si>
  <si>
    <t>Smedsvingen 4</t>
  </si>
  <si>
    <t>1395 Hvalstad</t>
  </si>
  <si>
    <t>KIWI 318 SPIKKESTAD</t>
  </si>
  <si>
    <t>Nye Stasjonsvei 29</t>
  </si>
  <si>
    <t>3430 Spikkestad</t>
  </si>
  <si>
    <t>KIWI 319 KROKSTADELVA</t>
  </si>
  <si>
    <t>Bruveien 6</t>
  </si>
  <si>
    <t>3055 Krokstadelva</t>
  </si>
  <si>
    <t>KIWI 320 RÆLINGEN</t>
  </si>
  <si>
    <t>Nedre Rælingsveg 261</t>
  </si>
  <si>
    <t>2008 Fjerdingby</t>
  </si>
  <si>
    <t>KIWI 321 MEIERIGÅRDEN</t>
  </si>
  <si>
    <t>Gardermoveien 30</t>
  </si>
  <si>
    <t>2050 Jessheim</t>
  </si>
  <si>
    <t>KIWI 322 SLEPENDEN</t>
  </si>
  <si>
    <t>Tanumveien 2</t>
  </si>
  <si>
    <t>1341 Slependen</t>
  </si>
  <si>
    <t>KIWI 323 HAUGENSTUA</t>
  </si>
  <si>
    <t>Ole Brummsvei 1</t>
  </si>
  <si>
    <t>0979 Oslo</t>
  </si>
  <si>
    <t>KIWI 324 ØREBEKK</t>
  </si>
  <si>
    <t>Aspelundveien 4</t>
  </si>
  <si>
    <t>1624 Gressvik</t>
  </si>
  <si>
    <t>KIWI 325 SÆTRE</t>
  </si>
  <si>
    <t>Fransåsveien 2</t>
  </si>
  <si>
    <t>3475 Sætre</t>
  </si>
  <si>
    <t>KIWI 326 SANDAKERVEIEN</t>
  </si>
  <si>
    <t>Sandakerveien 76 C</t>
  </si>
  <si>
    <t>0484 Oslo</t>
  </si>
  <si>
    <t>KIWI 327 KARLSRUD</t>
  </si>
  <si>
    <t>Raschs vei 38</t>
  </si>
  <si>
    <t>KIWI 328 RORTUNET</t>
  </si>
  <si>
    <t>Odalsveien 64</t>
  </si>
  <si>
    <t>3470 Slemmestad</t>
  </si>
  <si>
    <t>KIWI 329 HOKKSUND</t>
  </si>
  <si>
    <t>Vestre Brugate 1-3</t>
  </si>
  <si>
    <t>3300 Hokksund</t>
  </si>
  <si>
    <t>KIWI 330 YTRE ENEBAKK</t>
  </si>
  <si>
    <t>Gjeversrudveien 1</t>
  </si>
  <si>
    <t>1914 Ytre Enebakk</t>
  </si>
  <si>
    <t>KIWI 331 STORGATA 33</t>
  </si>
  <si>
    <t>Storgata 33</t>
  </si>
  <si>
    <t>0184 Oslo</t>
  </si>
  <si>
    <t>KIWI 332 XL LIGOSENTERET</t>
  </si>
  <si>
    <t>Betzy Kjelsbergsvei 263</t>
  </si>
  <si>
    <t>3028 Drammen</t>
  </si>
  <si>
    <t>KIWI 333 ETTERSTAD</t>
  </si>
  <si>
    <t>Grensesvingen 10</t>
  </si>
  <si>
    <t>0663 Oslo</t>
  </si>
  <si>
    <t>KIWI 334 ROMSÅS</t>
  </si>
  <si>
    <t>Romsås Senter</t>
  </si>
  <si>
    <t>0970 Oslo</t>
  </si>
  <si>
    <t>KIWI 335 PRINSDAL</t>
  </si>
  <si>
    <t>Nedre Prinsdalsvei 79</t>
  </si>
  <si>
    <t>1263 Oslo</t>
  </si>
  <si>
    <t>KIWI 336 TORSHOV</t>
  </si>
  <si>
    <t>Kyrre Greppsgate 19</t>
  </si>
  <si>
    <t>0479 Oslo</t>
  </si>
  <si>
    <t>KIWI 337 LAMPELAND</t>
  </si>
  <si>
    <t>Numedalsvegen 1966</t>
  </si>
  <si>
    <t>3623 Lampeland</t>
  </si>
  <si>
    <t>KIWI 338 ÅMOT</t>
  </si>
  <si>
    <t>Strandgata 12</t>
  </si>
  <si>
    <t>3340 Åmot</t>
  </si>
  <si>
    <t>KIWI 339 BJERKE</t>
  </si>
  <si>
    <t>Refstadveien 46</t>
  </si>
  <si>
    <t>0589 Oslo</t>
  </si>
  <si>
    <t>KIWI 340 RØYKENTORGET</t>
  </si>
  <si>
    <t>Spikkestadveien 80</t>
  </si>
  <si>
    <t>3440 Røyken</t>
  </si>
  <si>
    <t>KIWI 341 SANDVIKA</t>
  </si>
  <si>
    <t xml:space="preserve">Sandviksveien 163 </t>
  </si>
  <si>
    <t>KIWI 342 SOLBERGELVA</t>
  </si>
  <si>
    <t>Gamle Riksvei 98</t>
  </si>
  <si>
    <t>3057 Solbergelva</t>
  </si>
  <si>
    <t>KIWI 343 TOLLNES</t>
  </si>
  <si>
    <t>Stadionvegen 1</t>
  </si>
  <si>
    <t>3740 Skien</t>
  </si>
  <si>
    <t>KIWI 345 VETTRE</t>
  </si>
  <si>
    <t>Konglungveien 199</t>
  </si>
  <si>
    <t>1392 Vettre</t>
  </si>
  <si>
    <t>KIWI 347 SANDBAKKEN</t>
  </si>
  <si>
    <t>Skjebergveien 169A</t>
  </si>
  <si>
    <t>1743 Klavestadhaugen</t>
  </si>
  <si>
    <t>KIWI 348 SKEDSMOKORSET</t>
  </si>
  <si>
    <t>Presthagaveien 20</t>
  </si>
  <si>
    <t>2020 Skedsmokorset</t>
  </si>
  <si>
    <t>KIWI 349 SVINESUNDSVEIEN</t>
  </si>
  <si>
    <t>Svinesundsveien 330</t>
  </si>
  <si>
    <t>1788 Halden</t>
  </si>
  <si>
    <t>KIWI 350 TORSTRAND</t>
  </si>
  <si>
    <t>Alfred Andersens gate 1</t>
  </si>
  <si>
    <t>3262 Larvik</t>
  </si>
  <si>
    <t>KIWI 352 TIGERPLASSEN</t>
  </si>
  <si>
    <t>Osloveien 46</t>
  </si>
  <si>
    <t>1534 Moss</t>
  </si>
  <si>
    <t>KIWI 353 HURRAHØLET</t>
  </si>
  <si>
    <t>Frydenlundveien 1</t>
  </si>
  <si>
    <t>1815 Askim</t>
  </si>
  <si>
    <t>KIWI 354 HØYBRÅTEN</t>
  </si>
  <si>
    <t>Høybråtenveien 79</t>
  </si>
  <si>
    <t>1088 Oslo</t>
  </si>
  <si>
    <t>KIWI 355 WM.THRANESGATE</t>
  </si>
  <si>
    <t>Waldemar Thranesgate 1</t>
  </si>
  <si>
    <t>0171 Oslo</t>
  </si>
  <si>
    <t>KIWI 357 GREFSENVEIEN</t>
  </si>
  <si>
    <t>Grefsenveien 73</t>
  </si>
  <si>
    <t>0487 Oslo</t>
  </si>
  <si>
    <t>KIWI 358 BØLEVEGEN</t>
  </si>
  <si>
    <t>Bølevegen 12</t>
  </si>
  <si>
    <t>3724 Skien</t>
  </si>
  <si>
    <t>KIWI 359 GRØNLIGATA</t>
  </si>
  <si>
    <t>Grønligata 13</t>
  </si>
  <si>
    <t>3188 Horten</t>
  </si>
  <si>
    <t>KIWI 360 TORGGATA HORTEN</t>
  </si>
  <si>
    <t>Torggata 9-15</t>
  </si>
  <si>
    <t>3181 Horten</t>
  </si>
  <si>
    <t>KIWI 361 STRØMSØ</t>
  </si>
  <si>
    <t>Tordenskioldsgate 22</t>
  </si>
  <si>
    <t>3044 Drammen</t>
  </si>
  <si>
    <t>KIWI 362 GYSTAD</t>
  </si>
  <si>
    <t>Algarheimsveien 29</t>
  </si>
  <si>
    <t>2053 Jessheim</t>
  </si>
  <si>
    <t>KIWI 364 BYPORTEN</t>
  </si>
  <si>
    <t>Jernbanetorget 9</t>
  </si>
  <si>
    <t>0154 Oslo</t>
  </si>
  <si>
    <t>KIWI 365 ST. OLAVSPLASS</t>
  </si>
  <si>
    <t>St. Olavsplass 3</t>
  </si>
  <si>
    <t>0165 Oslo</t>
  </si>
  <si>
    <t>KIWI 366 AUSTADVEIEN</t>
  </si>
  <si>
    <t>Austadveien 84</t>
  </si>
  <si>
    <t>3034 Drammen</t>
  </si>
  <si>
    <t>KIWI 367 KJELLER</t>
  </si>
  <si>
    <t>Bregneveien 2 C</t>
  </si>
  <si>
    <t>2007 Kjeller</t>
  </si>
  <si>
    <t>KIWI 368 BRAKERØYA</t>
  </si>
  <si>
    <t>Holmens gate 12</t>
  </si>
  <si>
    <t>3012 Drammen</t>
  </si>
  <si>
    <t>KIWI 369 ØVRE STORGATE</t>
  </si>
  <si>
    <t>Øvre Storgate 4-6</t>
  </si>
  <si>
    <t>3018 Drammen</t>
  </si>
  <si>
    <t>KIWI 370 SOGNSVEIEN</t>
  </si>
  <si>
    <t>Sognsveien 66 J</t>
  </si>
  <si>
    <t>0855 Oslo</t>
  </si>
  <si>
    <t>KIWI 371 SKØYEN</t>
  </si>
  <si>
    <t>Karenslyst Allé 5</t>
  </si>
  <si>
    <t>0278 Oslo</t>
  </si>
  <si>
    <t>KIWI 372 BILLINGSTAD</t>
  </si>
  <si>
    <t>Billingstadsletta 61</t>
  </si>
  <si>
    <t>1396 Billingstad</t>
  </si>
  <si>
    <t>KIWI 373 SOLLI PLASS</t>
  </si>
  <si>
    <t>Solligata 1</t>
  </si>
  <si>
    <t>0255 Oslo</t>
  </si>
  <si>
    <t>KIWI 374 SKOLLENBORG</t>
  </si>
  <si>
    <t>Vårveien 6</t>
  </si>
  <si>
    <t>3619 Skollenborg</t>
  </si>
  <si>
    <t>KIWI 375 LANDFALLØYA</t>
  </si>
  <si>
    <t>Landfalløya 109</t>
  </si>
  <si>
    <t>3023 Drammen</t>
  </si>
  <si>
    <t>KIWI 376 KJØPMANNSKJÆR</t>
  </si>
  <si>
    <t>Kirkeveien 540</t>
  </si>
  <si>
    <t>3143 Kjøpmannskjær</t>
  </si>
  <si>
    <t>KIWI 377 KAMBO</t>
  </si>
  <si>
    <t>Wankels vei 2</t>
  </si>
  <si>
    <t>1539 Moss</t>
  </si>
  <si>
    <t>KIWI 378 ASKIM</t>
  </si>
  <si>
    <t>Haugomgata 19</t>
  </si>
  <si>
    <t>1811 Askim</t>
  </si>
  <si>
    <t>KIWI 379 BØDALEN</t>
  </si>
  <si>
    <t>Bakkeveien 1</t>
  </si>
  <si>
    <t>3472 Bødalen</t>
  </si>
  <si>
    <t>KIWI 381 SORGENFRIGATA</t>
  </si>
  <si>
    <t>Sorgenfrigata 11</t>
  </si>
  <si>
    <t>0367 Oslo</t>
  </si>
  <si>
    <t>KIWI 382 MARKVEIEN</t>
  </si>
  <si>
    <t>Markveien 35b</t>
  </si>
  <si>
    <t>0554 Oslo</t>
  </si>
  <si>
    <t>KIWI 383 BRØDLØS</t>
  </si>
  <si>
    <t>Rokkeveien 10</t>
  </si>
  <si>
    <t>1778 Halden</t>
  </si>
  <si>
    <t>KIWI 384 AULI</t>
  </si>
  <si>
    <t>Sentervegen 6</t>
  </si>
  <si>
    <t>1929 Auli</t>
  </si>
  <si>
    <t>KIWI 386 DRAGVEIEN</t>
  </si>
  <si>
    <t>Dragveien 25</t>
  </si>
  <si>
    <t>1363 Høvik</t>
  </si>
  <si>
    <t>KIWI 387 FORNEBUPORTEN</t>
  </si>
  <si>
    <t>Oksenøyveien 6</t>
  </si>
  <si>
    <t>1366 Lysaker</t>
  </si>
  <si>
    <t>KIWI 388 VIK</t>
  </si>
  <si>
    <t>Røyseveien 39</t>
  </si>
  <si>
    <t>3530 Røyse</t>
  </si>
  <si>
    <t>KIWI 389 VØYENENGA</t>
  </si>
  <si>
    <t xml:space="preserve">Vøyenengtunet 10  </t>
  </si>
  <si>
    <t>1339 Vøyenenga</t>
  </si>
  <si>
    <t>KIWI 390 BEKKESTUA</t>
  </si>
  <si>
    <t>Nadderudveien 1D</t>
  </si>
  <si>
    <t>1357 Bekkestua</t>
  </si>
  <si>
    <t>KIWI 391 BOGSTAD</t>
  </si>
  <si>
    <t>Ankerveien 117</t>
  </si>
  <si>
    <t>0766 Oslo</t>
  </si>
  <si>
    <t>KIWI 393 LASKENTUNET</t>
  </si>
  <si>
    <t>Øvre Laskenvei 28</t>
  </si>
  <si>
    <t>3221 Sandefjord</t>
  </si>
  <si>
    <t>KIWI 394 NOTODDEN</t>
  </si>
  <si>
    <t>Jernverksgata 6</t>
  </si>
  <si>
    <t>3674 Notodden</t>
  </si>
  <si>
    <t>KIWI 396 RJUKAN</t>
  </si>
  <si>
    <t>Sam Eydesgate 264</t>
  </si>
  <si>
    <t>3660 Rjukan</t>
  </si>
  <si>
    <t>KIWI 397 RØA</t>
  </si>
  <si>
    <t>Tore Hals Mejdellsvei 14</t>
  </si>
  <si>
    <t>0751 Oslo</t>
  </si>
  <si>
    <t>KIWI 398 NESØYA</t>
  </si>
  <si>
    <t>Otto Blehrsvei 59</t>
  </si>
  <si>
    <t>1397 Nesøya</t>
  </si>
  <si>
    <t>KIWI 399 KB KLØFTA</t>
  </si>
  <si>
    <t>Trondheimsveien 62</t>
  </si>
  <si>
    <t>2040 Kløfta</t>
  </si>
  <si>
    <t>KIWI 400 KONOWSGATE</t>
  </si>
  <si>
    <t>Konowsgate 1A</t>
  </si>
  <si>
    <t>0192 Oslo</t>
  </si>
  <si>
    <t>KIWI 401 EIKSMARKA</t>
  </si>
  <si>
    <t>Niels Leuchs vei 50</t>
  </si>
  <si>
    <t>1359 Eiksmarka</t>
  </si>
  <si>
    <t>KIWI 402 TONSENHAGEN</t>
  </si>
  <si>
    <t>Rødbergveien 16</t>
  </si>
  <si>
    <t>0591 Oslo</t>
  </si>
  <si>
    <t>KIWI 403 VESTERØY</t>
  </si>
  <si>
    <t>Fastlandsveien 66</t>
  </si>
  <si>
    <t>1684 Vesterøy</t>
  </si>
  <si>
    <t>KIWI 405 HAGAN</t>
  </si>
  <si>
    <t>Likollen 2 A</t>
  </si>
  <si>
    <t>1481 Hagan</t>
  </si>
  <si>
    <t>KIWI 406 TROLLÅSEN</t>
  </si>
  <si>
    <t>Trollåsveien 25</t>
  </si>
  <si>
    <t>1414 Trollåsen</t>
  </si>
  <si>
    <t>KIWI 408 TØYENHAUGEN</t>
  </si>
  <si>
    <t>Blomsterbakken 2</t>
  </si>
  <si>
    <t>1487 Hakadal</t>
  </si>
  <si>
    <t>KIWI 409 TROSTERUD</t>
  </si>
  <si>
    <t>Tvetenvn. 221</t>
  </si>
  <si>
    <t>0675 Oslo</t>
  </si>
  <si>
    <t>KIWI 410 LILLEAKER</t>
  </si>
  <si>
    <t>Lilleakerveien 31</t>
  </si>
  <si>
    <t>0283 Oslo</t>
  </si>
  <si>
    <t>KIWI 411 STENSETH</t>
  </si>
  <si>
    <t>Nordlysveien 5</t>
  </si>
  <si>
    <t>KIWI 412 GRÅLUM</t>
  </si>
  <si>
    <t>Bjørnstadveien 2</t>
  </si>
  <si>
    <t>1712 Grålum</t>
  </si>
  <si>
    <t>KIWI 413 BERGENHUSKRYSSET</t>
  </si>
  <si>
    <t>Sarpsborgveien 1</t>
  </si>
  <si>
    <t>1890 Rakkestad</t>
  </si>
  <si>
    <t>KIWI 414 KLEIVBROTTET</t>
  </si>
  <si>
    <t>Hvittingfossveien 29</t>
  </si>
  <si>
    <t>3080 Holmestrand</t>
  </si>
  <si>
    <t>KIWI 416 ELLINGSRUD</t>
  </si>
  <si>
    <t>Edvard Munchsvei 49</t>
  </si>
  <si>
    <t>1063 Oslo</t>
  </si>
  <si>
    <t>KIWI 417 HEGDEHAUGSVEIEN</t>
  </si>
  <si>
    <t>Hegdehaugsveien 31</t>
  </si>
  <si>
    <t>0352 Oslo</t>
  </si>
  <si>
    <t>KIWI 418 STRØMMEN</t>
  </si>
  <si>
    <t>Støperiveien 10 D</t>
  </si>
  <si>
    <t>2010 Strømmen</t>
  </si>
  <si>
    <t>KIWI 419 STORO</t>
  </si>
  <si>
    <t>Vitaminveien 3</t>
  </si>
  <si>
    <t>0485 Oslo</t>
  </si>
  <si>
    <t>KIWI 420 VITBANK</t>
  </si>
  <si>
    <t>Vebjørnsvei 1</t>
  </si>
  <si>
    <t>3414 Lierstranda</t>
  </si>
  <si>
    <t>KIWI 421 KLØFTA</t>
  </si>
  <si>
    <t>Stasjonsveien 1</t>
  </si>
  <si>
    <t>KIWI 422 FROGNER</t>
  </si>
  <si>
    <t>Frognervegen 9 B</t>
  </si>
  <si>
    <t>2016 Frogner</t>
  </si>
  <si>
    <t>KIWI 424 GARDERMOVEIEN</t>
  </si>
  <si>
    <t>Gamle Gardermoveg 3</t>
  </si>
  <si>
    <t>2067 Jessheim</t>
  </si>
  <si>
    <t>KIWI 425 RØDTVET</t>
  </si>
  <si>
    <t>Sandåsveien 8</t>
  </si>
  <si>
    <t>0956 Oslo</t>
  </si>
  <si>
    <t>KIWI 426 GVARV</t>
  </si>
  <si>
    <t>Gamlegata 56</t>
  </si>
  <si>
    <t>3810 Gvarv</t>
  </si>
  <si>
    <t>KIWI 427 VESTSKOGEN</t>
  </si>
  <si>
    <t>Kjernåsveien 11</t>
  </si>
  <si>
    <t>3142 Vestskogen</t>
  </si>
  <si>
    <t>KIWI 428 KALSTAD</t>
  </si>
  <si>
    <t>Dalaneveien 6</t>
  </si>
  <si>
    <t>3772 Kragerø</t>
  </si>
  <si>
    <t>KIWI 429 FRITZØE BRYGGE</t>
  </si>
  <si>
    <t>Fritzøe Brygge 1</t>
  </si>
  <si>
    <t>3264 Larvik</t>
  </si>
  <si>
    <t>KIWI 433 VESTFOSSEN</t>
  </si>
  <si>
    <t>Storgata 50</t>
  </si>
  <si>
    <t>3320 Vestfossen</t>
  </si>
  <si>
    <t>KIWI 436 SEMSMOEN</t>
  </si>
  <si>
    <t>Semsmoveien 49</t>
  </si>
  <si>
    <t>3302 Hokksund</t>
  </si>
  <si>
    <t>KIWI 437 RISINGVEIEN</t>
  </si>
  <si>
    <t>Risingveien 5</t>
  </si>
  <si>
    <t>3716 Skien</t>
  </si>
  <si>
    <t>KIWI 438 KONGSBERG</t>
  </si>
  <si>
    <t>Numedalsveien 70</t>
  </si>
  <si>
    <t>3617 Kongsberg</t>
  </si>
  <si>
    <t>KIWI 442 BORGENHAUGEN</t>
  </si>
  <si>
    <t>Skjebergveien 62</t>
  </si>
  <si>
    <t>1739 Borgenhaugen</t>
  </si>
  <si>
    <t>KIWI 443 RODELØKKA</t>
  </si>
  <si>
    <t xml:space="preserve">Teglverksgata 7 </t>
  </si>
  <si>
    <t>0553 Oslo</t>
  </si>
  <si>
    <t>KIWI 444 BORRE</t>
  </si>
  <si>
    <t>Gannestadveien 1-3</t>
  </si>
  <si>
    <t>3184 Borre</t>
  </si>
  <si>
    <t>KIWI 446 SON</t>
  </si>
  <si>
    <t>Havnegata 4</t>
  </si>
  <si>
    <t>1555 Son</t>
  </si>
  <si>
    <t>KIWI 447 LUNDE</t>
  </si>
  <si>
    <t>Brugata 8</t>
  </si>
  <si>
    <t>3825 Lunde</t>
  </si>
  <si>
    <t>KIWI 449 TUVEN</t>
  </si>
  <si>
    <t>Semsveien 56</t>
  </si>
  <si>
    <t>3676 Notodden</t>
  </si>
  <si>
    <t>KIWI 450 NORDSTRAND</t>
  </si>
  <si>
    <t>Nordstrandveien 62</t>
  </si>
  <si>
    <t>1164 Oslo</t>
  </si>
  <si>
    <t>KIWI 451 FROGNER SKIEN</t>
  </si>
  <si>
    <t>Håvundveien 112</t>
  </si>
  <si>
    <t>3715 Skien</t>
  </si>
  <si>
    <t>KIWI 453 FOYN</t>
  </si>
  <si>
    <t>Tjømegaten 4</t>
  </si>
  <si>
    <t>3126 Tønsberg</t>
  </si>
  <si>
    <t>KIWI 455 MUSEUMSGATA</t>
  </si>
  <si>
    <t>Museumsgata 41 A</t>
  </si>
  <si>
    <t>3210 Sandefjord</t>
  </si>
  <si>
    <t>KIWI 456 IT FORNEBU</t>
  </si>
  <si>
    <t>Martin Lingesvei 25</t>
  </si>
  <si>
    <t>1364 Fornebu</t>
  </si>
  <si>
    <t>KIWI 457 TOFTE</t>
  </si>
  <si>
    <t>Østre Strandvei 40</t>
  </si>
  <si>
    <t>3482 Tofte</t>
  </si>
  <si>
    <t>KIWI 458 NORDBYVEIEN</t>
  </si>
  <si>
    <t>Nordbyveien 76</t>
  </si>
  <si>
    <t>1406 Ski</t>
  </si>
  <si>
    <t>KIWI 460 HOFFSVEIEN</t>
  </si>
  <si>
    <t>Engebrets vei 5</t>
  </si>
  <si>
    <t>0275 Oslo</t>
  </si>
  <si>
    <t>KIWI 462 ULLEVÅL</t>
  </si>
  <si>
    <t>Kirkeveien 166</t>
  </si>
  <si>
    <t>0450 Oslo</t>
  </si>
  <si>
    <t>KIWI 463 GAUTERØD</t>
  </si>
  <si>
    <t>Gauterødveien 57a</t>
  </si>
  <si>
    <t>3154 Tolvsrød</t>
  </si>
  <si>
    <t>KIWI 464 VEAR</t>
  </si>
  <si>
    <t>Melsomvikveien 603</t>
  </si>
  <si>
    <t>3173 Vear</t>
  </si>
  <si>
    <t>KIWI 465 VEITVET</t>
  </si>
  <si>
    <t>Veitvetveien 8</t>
  </si>
  <si>
    <t>0596 Oslo</t>
  </si>
  <si>
    <t>KIWI 466 FUSDAL</t>
  </si>
  <si>
    <t>Fusdal Terrasse 3</t>
  </si>
  <si>
    <t>1387 Asker</t>
  </si>
  <si>
    <t>KIWI 467 LAMBERTSETER</t>
  </si>
  <si>
    <t>Bergkrystallen 2</t>
  </si>
  <si>
    <t>1155 Oslo</t>
  </si>
  <si>
    <t>KIWI 469 SCHOUS PLASS</t>
  </si>
  <si>
    <t>Trondheimsveien 15</t>
  </si>
  <si>
    <t>0560 Oslo</t>
  </si>
  <si>
    <t>KIWI 471 BISLETT</t>
  </si>
  <si>
    <t>Theresesgate 30 C</t>
  </si>
  <si>
    <t>0168 Oslo</t>
  </si>
  <si>
    <t>KIWI 472 FINSTAD</t>
  </si>
  <si>
    <t>Gamleveien 34</t>
  </si>
  <si>
    <t>KIWI 473 KIRKEKRYSSET</t>
  </si>
  <si>
    <t>Hagelundveien 2</t>
  </si>
  <si>
    <t>1450 Nesoddtangen</t>
  </si>
  <si>
    <t>KIWI 474 FLASKEBEKK</t>
  </si>
  <si>
    <t>Kapellveien 84</t>
  </si>
  <si>
    <t>1452 Nesoddtangen</t>
  </si>
  <si>
    <t>KIWI 475 BROBEKK</t>
  </si>
  <si>
    <t>Brobekkveien 40</t>
  </si>
  <si>
    <t>0598 Oslo</t>
  </si>
  <si>
    <t>KIWI 477 VÅLERENGA</t>
  </si>
  <si>
    <t>Strømsveien 24 B</t>
  </si>
  <si>
    <t>0658 Oslo</t>
  </si>
  <si>
    <t>KIWI 479 OPPSAL</t>
  </si>
  <si>
    <t>Mekanikerveien 32</t>
  </si>
  <si>
    <t>0683 Oslo</t>
  </si>
  <si>
    <t>KIWI 481 BJØRNSTAD</t>
  </si>
  <si>
    <t>Storgata 53</t>
  </si>
  <si>
    <t>3060 Svelvik</t>
  </si>
  <si>
    <t>KIWI 483 BYGDØY ALLÈ</t>
  </si>
  <si>
    <t>Bygdøy Allè 23</t>
  </si>
  <si>
    <t>0262 Oslo</t>
  </si>
  <si>
    <t>KIWI 484 OPPEGÅRD</t>
  </si>
  <si>
    <t>Sætreskogveien 4</t>
  </si>
  <si>
    <t>KIWI 485 LILLESTRØM STASJON</t>
  </si>
  <si>
    <t>Stillverksveien 5</t>
  </si>
  <si>
    <t>2004 Lillestrøm</t>
  </si>
  <si>
    <t>KIWI 486 BANKVEIEN</t>
  </si>
  <si>
    <t>Busserullen 1</t>
  </si>
  <si>
    <t>1383 Asker</t>
  </si>
  <si>
    <t>KIWI 487 TRONDHEIMSVEIEN</t>
  </si>
  <si>
    <t>Trondheimsveien 64</t>
  </si>
  <si>
    <t>0565 Oslo</t>
  </si>
  <si>
    <t>KIWI 488 ENSJØ</t>
  </si>
  <si>
    <t>Gladengveien 5 B</t>
  </si>
  <si>
    <t>0661 Oslo</t>
  </si>
  <si>
    <t>KIWI 489 GØTEBORGGATA</t>
  </si>
  <si>
    <t>Gøteborggata 31 A</t>
  </si>
  <si>
    <t>0566 Oslo</t>
  </si>
  <si>
    <t>KIWI 490 RYEN</t>
  </si>
  <si>
    <t>Ryensvingen 3</t>
  </si>
  <si>
    <t>0680 Oslo</t>
  </si>
  <si>
    <t>KIWI 491 BØLERLIA</t>
  </si>
  <si>
    <t>Bølerlia 73 B</t>
  </si>
  <si>
    <t>0691 Oslo</t>
  </si>
  <si>
    <t>KIWI 492 RÅBEKKEN</t>
  </si>
  <si>
    <t>Dikeveien 6</t>
  </si>
  <si>
    <t>1661 Rolvsøy</t>
  </si>
  <si>
    <t>KIWI 493 HØYDEN</t>
  </si>
  <si>
    <t>Øreveien 76</t>
  </si>
  <si>
    <t>1528 Moss</t>
  </si>
  <si>
    <t>KIWI 495 RYGGE</t>
  </si>
  <si>
    <t>Stasjonsveien 12A</t>
  </si>
  <si>
    <t>1580 Rygge</t>
  </si>
  <si>
    <t>KIWI 496 FRYDENBERG</t>
  </si>
  <si>
    <t>Veumveien 17</t>
  </si>
  <si>
    <t>1613 Fredrikstad</t>
  </si>
  <si>
    <t>KIWI 497 SJØGATA</t>
  </si>
  <si>
    <t>Sjøgata 15</t>
  </si>
  <si>
    <t>1516 Moss</t>
  </si>
  <si>
    <t>KIWI 498 LISLEBY</t>
  </si>
  <si>
    <t>Lislebyveien 188</t>
  </si>
  <si>
    <t>1617 Fredrikstad</t>
  </si>
  <si>
    <t>KIWI 499 SKIPTVET</t>
  </si>
  <si>
    <t>Storveien 11 A</t>
  </si>
  <si>
    <t>1816 Skiptvet</t>
  </si>
  <si>
    <t>KIWI 500 FALKUM</t>
  </si>
  <si>
    <t>Hjalmar Johansens gt. 10-12</t>
  </si>
  <si>
    <t>3722 Skien</t>
  </si>
  <si>
    <t>KIWI 501 STRIDSKLEV</t>
  </si>
  <si>
    <t>Hestehoven 1</t>
  </si>
  <si>
    <t>3930 Porsgrunn</t>
  </si>
  <si>
    <t>KIWI 502 HOLMLIA SENTERVEI</t>
  </si>
  <si>
    <t>Asperudveien 69</t>
  </si>
  <si>
    <t>1255 Oslo</t>
  </si>
  <si>
    <t>KIWI 503 NORDBYHAGEN</t>
  </si>
  <si>
    <t>Nordbyringen 1</t>
  </si>
  <si>
    <t>1474 Nordbyhagen</t>
  </si>
  <si>
    <t>KIWI 504 XL STRØMSØ SENTER</t>
  </si>
  <si>
    <t>Bjørnstjerne Bjørnsonsg. 60</t>
  </si>
  <si>
    <t>KIWI 505 BARCODE</t>
  </si>
  <si>
    <t>Dronning Eufemias gate 38</t>
  </si>
  <si>
    <t>0191 Oslo</t>
  </si>
  <si>
    <t>KIWI 507 VESTKILEN</t>
  </si>
  <si>
    <t>Vestkilen 3</t>
  </si>
  <si>
    <t>1621 Gressvik</t>
  </si>
  <si>
    <t>KIWI 508 ONSØYVEIEN</t>
  </si>
  <si>
    <t>Onsøyveien 22</t>
  </si>
  <si>
    <t>KIWI 509 ØKERNVEIEN</t>
  </si>
  <si>
    <t>Økern Torgvei 3</t>
  </si>
  <si>
    <t>0580 Oslo</t>
  </si>
  <si>
    <t>KIWI 510 JERIKOVEIEN</t>
  </si>
  <si>
    <t>Jerikoveien 28</t>
  </si>
  <si>
    <t>1067 Oslo</t>
  </si>
  <si>
    <t>KIWI 511 SKJÆRHALDEN</t>
  </si>
  <si>
    <t>Kjølholtveien 1</t>
  </si>
  <si>
    <t>1680 Skjærhalden</t>
  </si>
  <si>
    <t>KIWI 513 ULEFOSS</t>
  </si>
  <si>
    <t>Ulefossgata 14</t>
  </si>
  <si>
    <t>3830 Ulefoss</t>
  </si>
  <si>
    <t>KIWI 514 SPYDEBERG</t>
  </si>
  <si>
    <t>Stasjonsgata 30-32</t>
  </si>
  <si>
    <t>1820 Spydeberg</t>
  </si>
  <si>
    <t>KIWI 515 STOKKE</t>
  </si>
  <si>
    <t>Nygaards Alle 3</t>
  </si>
  <si>
    <t>3160 Stokke</t>
  </si>
  <si>
    <t>KIWI 516 GULLAUG</t>
  </si>
  <si>
    <t>Røykenveien 14</t>
  </si>
  <si>
    <t>3427 Gullaug</t>
  </si>
  <si>
    <t>KIWI 517 HJEMSENG</t>
  </si>
  <si>
    <t>Hjemsengveien 107</t>
  </si>
  <si>
    <t>3133 Duken</t>
  </si>
  <si>
    <t>KIWI 518 SLETTA</t>
  </si>
  <si>
    <t>Sletta Næringspark 4</t>
  </si>
  <si>
    <t>KIWI 523 HASBERGSVEIEN</t>
  </si>
  <si>
    <t>Hasbergs vei 42</t>
  </si>
  <si>
    <t>3616 Kongsberg</t>
  </si>
  <si>
    <t>KIWI 524 BANEVEIEN</t>
  </si>
  <si>
    <t>Baneveien 28</t>
  </si>
  <si>
    <t>KIWI 525 OSLOVEIEN</t>
  </si>
  <si>
    <t>Dronning Åstas gate 10</t>
  </si>
  <si>
    <t>3511 Hønefoss</t>
  </si>
  <si>
    <t>KIWI 526 NORESUND</t>
  </si>
  <si>
    <t>Krøderfjordveien 1677</t>
  </si>
  <si>
    <t>3536 Noresund</t>
  </si>
  <si>
    <t>KIWI 527 VIKERSUND</t>
  </si>
  <si>
    <t>Vikersundgata 32</t>
  </si>
  <si>
    <t>3370 Vikersund</t>
  </si>
  <si>
    <t>KIWI 528 LIERBYEN</t>
  </si>
  <si>
    <t>Vestsideveien 7</t>
  </si>
  <si>
    <t>KIWI 529 MOANE</t>
  </si>
  <si>
    <t>St. Hansveien 2</t>
  </si>
  <si>
    <t>3614 Kongsberg</t>
  </si>
  <si>
    <t>KIWI 530 LIERTOPPEN</t>
  </si>
  <si>
    <t>Drammensveien 201</t>
  </si>
  <si>
    <t>3420 Lierskogen</t>
  </si>
  <si>
    <t>KIWI 531 LINDEBERG</t>
  </si>
  <si>
    <t>Jerikoveien 3</t>
  </si>
  <si>
    <t>KIWI 532 TRØGSTAD</t>
  </si>
  <si>
    <t>Vesleskrammerud 10A</t>
  </si>
  <si>
    <t>1860 Trøgstad</t>
  </si>
  <si>
    <t>KIWI 533 HOSLE</t>
  </si>
  <si>
    <t>Granåsen 16</t>
  </si>
  <si>
    <t>1362 Hosle</t>
  </si>
  <si>
    <t>KIWI 534 GREÅKER</t>
  </si>
  <si>
    <t>Tamburveien 9</t>
  </si>
  <si>
    <t>1718 Greåker</t>
  </si>
  <si>
    <t>KIWI 535 BORGARVEIEN</t>
  </si>
  <si>
    <t>Borgarveien 18</t>
  </si>
  <si>
    <t>1633 Gamle Fredrikstad</t>
  </si>
  <si>
    <t>KIWI 536 LILLESTRØM</t>
  </si>
  <si>
    <t>Adolph Tidemands gt. 26</t>
  </si>
  <si>
    <t>2000 Lillestrøm</t>
  </si>
  <si>
    <t>KIWI 537 KRÅKERØYBRUA</t>
  </si>
  <si>
    <t>Kråkerøyveien 9</t>
  </si>
  <si>
    <t>1671 Kråkerøy</t>
  </si>
  <si>
    <t>KIWI 538 KURLAND</t>
  </si>
  <si>
    <t>Bryggeriveien 9</t>
  </si>
  <si>
    <t>1727 Sarpsborg</t>
  </si>
  <si>
    <t>KIWI 540 ROSENHOFF</t>
  </si>
  <si>
    <t>Trondheimsveien 163</t>
  </si>
  <si>
    <t>0570 Oslo</t>
  </si>
  <si>
    <t>KIWI 541 ÅS</t>
  </si>
  <si>
    <t>Brekkeveien 3</t>
  </si>
  <si>
    <t>1430 Ås</t>
  </si>
  <si>
    <t>KIWI 542 SOFIEMYR</t>
  </si>
  <si>
    <t>Kongeveien 49</t>
  </si>
  <si>
    <t>1412 Sofiemyr</t>
  </si>
  <si>
    <t>KIWI 543 MYSEN</t>
  </si>
  <si>
    <t>Smedgaten 32</t>
  </si>
  <si>
    <t>1850 Mysen</t>
  </si>
  <si>
    <t>KIWI 544 SØNSTERUDVEIEN</t>
  </si>
  <si>
    <t>Sønsterudveien 2 B</t>
  </si>
  <si>
    <t>1410 Kolbotn</t>
  </si>
  <si>
    <t>KIWI 545 TØYEN</t>
  </si>
  <si>
    <t>Kolstadgata 18</t>
  </si>
  <si>
    <t>0652 Oslo</t>
  </si>
  <si>
    <t>KIWI 546 MELLØS</t>
  </si>
  <si>
    <t>Rabekkgata 2 B</t>
  </si>
  <si>
    <t>1523 Moss</t>
  </si>
  <si>
    <t>KIWI 547 FJELLBO</t>
  </si>
  <si>
    <t>Fjellboveien 1</t>
  </si>
  <si>
    <t>KIWI 548 ÅRUM</t>
  </si>
  <si>
    <t>Sundløkkaveien 81</t>
  </si>
  <si>
    <t>1659 Torp</t>
  </si>
  <si>
    <t>KIWI 549 SKJEBERG</t>
  </si>
  <si>
    <t>Rådhusveien 19</t>
  </si>
  <si>
    <t>KIWI 551 KVITESEID</t>
  </si>
  <si>
    <t>Garverivegen 4</t>
  </si>
  <si>
    <t>3850 Kviteseid</t>
  </si>
  <si>
    <t>KIWI 552 GULSET</t>
  </si>
  <si>
    <t>Nyhusveien 14</t>
  </si>
  <si>
    <t>3726 Skien</t>
  </si>
  <si>
    <t>KIWI 553 KRAGERØ</t>
  </si>
  <si>
    <t>Ytre Strandvei 6</t>
  </si>
  <si>
    <t>3770 Kragerø</t>
  </si>
  <si>
    <t>KIWI 554 HEISTAD</t>
  </si>
  <si>
    <t>Bekkefaret 1</t>
  </si>
  <si>
    <t>3941 Porsgrunn</t>
  </si>
  <si>
    <t>KIWI 555 AUSTBYGD</t>
  </si>
  <si>
    <t>Austbygdvegen 11</t>
  </si>
  <si>
    <t>3650 Tinn Austbygd</t>
  </si>
  <si>
    <t>KIWI 556 SKOPPUM</t>
  </si>
  <si>
    <t>Reirveien 5</t>
  </si>
  <si>
    <t>3185 Skoppum</t>
  </si>
  <si>
    <t>KIWI 557 KILGATA</t>
  </si>
  <si>
    <t>Kilgata 8</t>
  </si>
  <si>
    <t>3217 Sandefjord</t>
  </si>
  <si>
    <t>KIWI 558 NANSET</t>
  </si>
  <si>
    <t>Karen Sundts vei 19</t>
  </si>
  <si>
    <t>3269 Larvik</t>
  </si>
  <si>
    <t>KIWI 559 RJUKAN SENTRUM</t>
  </si>
  <si>
    <t>Sam Eydesgate 63</t>
  </si>
  <si>
    <t>KIWI 560 PORSELENSFABRIKKEN</t>
  </si>
  <si>
    <t>Porselensvegen 10</t>
  </si>
  <si>
    <t>3920 Porsgrunn</t>
  </si>
  <si>
    <t>KIWI 561 MOBI</t>
  </si>
  <si>
    <t>C E Berg-Hanssens gate 12</t>
  </si>
  <si>
    <t>3916 Porsgrunn</t>
  </si>
  <si>
    <t>KIWI 562 ANDEBU</t>
  </si>
  <si>
    <t>Andebu Sentrum 23</t>
  </si>
  <si>
    <t>3158 Andebu</t>
  </si>
  <si>
    <t>KIWI 563 STATHELLE</t>
  </si>
  <si>
    <t>Krabberødveien 1</t>
  </si>
  <si>
    <t>3960 Stathelle</t>
  </si>
  <si>
    <t>KIWI 564 BØ</t>
  </si>
  <si>
    <t>Hellandvegen 15</t>
  </si>
  <si>
    <t>3800 Bø i Telemark</t>
  </si>
  <si>
    <t>KIWI 565 HOLTANDALEN</t>
  </si>
  <si>
    <t>Gaupestien 1</t>
  </si>
  <si>
    <t>KIWI 566 GRASMYR</t>
  </si>
  <si>
    <t>Tøndervei 1</t>
  </si>
  <si>
    <t>KIWI 567 KJØRBEKKDALEN</t>
  </si>
  <si>
    <t>Kjørbekkdalen 4</t>
  </si>
  <si>
    <t>3735 Skien</t>
  </si>
  <si>
    <t>KIWI 568 GIMSØY</t>
  </si>
  <si>
    <t>Lensmannsvegen 3</t>
  </si>
  <si>
    <t>3730 Skien</t>
  </si>
  <si>
    <t>KIWI 569 MOVEIEN</t>
  </si>
  <si>
    <t>Moveien 53</t>
  </si>
  <si>
    <t>3215 Sandefjord</t>
  </si>
  <si>
    <t>KIWI 570 GULSKOGEN</t>
  </si>
  <si>
    <t>Guldlisten 35</t>
  </si>
  <si>
    <t>3048 Drammen</t>
  </si>
  <si>
    <t>KIWI 571 ÅMOT SENTRUM</t>
  </si>
  <si>
    <t>Stålfjæra 1</t>
  </si>
  <si>
    <t>KIWI 572 HØNENGATA</t>
  </si>
  <si>
    <t>Hønengata 70 B</t>
  </si>
  <si>
    <t>3515 Hønefoss</t>
  </si>
  <si>
    <t>KIWI 573 LIERSKOGEN</t>
  </si>
  <si>
    <t>Gamle Drammensvei 90</t>
  </si>
  <si>
    <t>KIWI 574 SANDE</t>
  </si>
  <si>
    <t>Prestegårdsalleen 49</t>
  </si>
  <si>
    <t>KIWI 575 SOKNA</t>
  </si>
  <si>
    <t>Hallingdalsveien 30</t>
  </si>
  <si>
    <t>3534 Sokna</t>
  </si>
  <si>
    <t>KIWI 576 NYBRUVEIEN</t>
  </si>
  <si>
    <t>Nybruveien 3 A</t>
  </si>
  <si>
    <t>KIWI 577 KOBBERVIKDALEN</t>
  </si>
  <si>
    <t>Dråpen 2</t>
  </si>
  <si>
    <t>3036 Drammen</t>
  </si>
  <si>
    <t>KIWI 578 SVELVIK SENTER</t>
  </si>
  <si>
    <t>Storgaten 35</t>
  </si>
  <si>
    <t>KIWI 579 HALLINGBY</t>
  </si>
  <si>
    <t>Gamle Ådalsvei 23 A og B</t>
  </si>
  <si>
    <t>3525 Hallingby</t>
  </si>
  <si>
    <t>KIWI 580 AMMERUD</t>
  </si>
  <si>
    <t>Ammerudveien 22</t>
  </si>
  <si>
    <t>0958 Oslo</t>
  </si>
  <si>
    <t>KIWI 582 TORGGATA OSLO</t>
  </si>
  <si>
    <t>Torggata 1</t>
  </si>
  <si>
    <t>0181 Oslo</t>
  </si>
  <si>
    <t>KIWI 583 JORDAL</t>
  </si>
  <si>
    <t>Rolf Hofmos gate 1</t>
  </si>
  <si>
    <t>0655 Oslo</t>
  </si>
  <si>
    <t>KIWI 584 AURSKOG</t>
  </si>
  <si>
    <t>Senterveien 15</t>
  </si>
  <si>
    <t>1930 Aurskog</t>
  </si>
  <si>
    <t>KIWI 586 TRIKKESLØYFA</t>
  </si>
  <si>
    <t>Vestgrensa 2</t>
  </si>
  <si>
    <t>0851 Oslo</t>
  </si>
  <si>
    <t>KIWI 587 VOGTSGATE</t>
  </si>
  <si>
    <t>Vogts gate 66</t>
  </si>
  <si>
    <t>0477 Oslo</t>
  </si>
  <si>
    <t>KIWI 588 MORTENSRUD</t>
  </si>
  <si>
    <t>Helga Vaneksvei 1</t>
  </si>
  <si>
    <t>1281 Oslo</t>
  </si>
  <si>
    <t>KIWI 589 STOVNER</t>
  </si>
  <si>
    <t>Fossumveien 62</t>
  </si>
  <si>
    <t>0988 Oslo</t>
  </si>
  <si>
    <t>KIWI 590 HEER</t>
  </si>
  <si>
    <t>Heerveien 9</t>
  </si>
  <si>
    <t>1445 Drøbak</t>
  </si>
  <si>
    <t>KIWI 591 SALTNES</t>
  </si>
  <si>
    <t>Saltnesbekken 2</t>
  </si>
  <si>
    <t>1642 Saltnes</t>
  </si>
  <si>
    <t>KIWI 592 RÅDE</t>
  </si>
  <si>
    <t>Mosseveien 50</t>
  </si>
  <si>
    <t>1640 Råde</t>
  </si>
  <si>
    <t>KIWI 593 ULLERUDSLETTA</t>
  </si>
  <si>
    <t>Loimaaveien 1</t>
  </si>
  <si>
    <t>1447 Drøbak</t>
  </si>
  <si>
    <t>KIWI 594 KNAPSTAD</t>
  </si>
  <si>
    <t>Spydebergveien 1</t>
  </si>
  <si>
    <t>1823 Knapstad</t>
  </si>
  <si>
    <t>KIWI 595 KRÅKERØYHALLEN</t>
  </si>
  <si>
    <t>Langøyveien 16</t>
  </si>
  <si>
    <t>1679 Kråkerøy</t>
  </si>
  <si>
    <t>KIWI 596 REFSNES</t>
  </si>
  <si>
    <t>Refsnesalléen 66</t>
  </si>
  <si>
    <t>1518 Moss</t>
  </si>
  <si>
    <t>KIWI 597 OLAV Vs GATE</t>
  </si>
  <si>
    <t>Olav Vs gate 4</t>
  </si>
  <si>
    <t>1767 Halden</t>
  </si>
  <si>
    <t>KIWI 598 TOMTER</t>
  </si>
  <si>
    <t>Hobølveien 1</t>
  </si>
  <si>
    <t>1825 Tomter</t>
  </si>
  <si>
    <t>KIWI 599 VESTBY</t>
  </si>
  <si>
    <t>Vestbyveien 31</t>
  </si>
  <si>
    <t>1540 Vestby</t>
  </si>
  <si>
    <t>KIWI 964 RISUM (Tidl. HALDEN)</t>
  </si>
  <si>
    <t>Iddeveien 35</t>
  </si>
  <si>
    <t>1769 Halden</t>
  </si>
  <si>
    <t>KIWI 601 STUDALEN</t>
  </si>
  <si>
    <t>Studalen 2</t>
  </si>
  <si>
    <t>5417 Stord</t>
  </si>
  <si>
    <t>KIWI 602 EIGANES</t>
  </si>
  <si>
    <t>Ytre Eiganesveien 17</t>
  </si>
  <si>
    <t>4022 Stavanger</t>
  </si>
  <si>
    <t>KIWI 603 TASTA</t>
  </si>
  <si>
    <t>Randabergveien 45</t>
  </si>
  <si>
    <t>4025 Stavanger</t>
  </si>
  <si>
    <t>KIWI 604 FINNØY</t>
  </si>
  <si>
    <t>Finnøyvegen 509</t>
  </si>
  <si>
    <t>4160 Finnøy</t>
  </si>
  <si>
    <t>KIWI 605 MAGNETEN</t>
  </si>
  <si>
    <t>Ole Nielsensvei 13</t>
  </si>
  <si>
    <t>4330 Ålgård</t>
  </si>
  <si>
    <t>KIWI 606 GOSEN</t>
  </si>
  <si>
    <t>Gosenbakken 1</t>
  </si>
  <si>
    <t>4041 Hafrsfjord</t>
  </si>
  <si>
    <t>KIWI 607 KUNNSKAPSHUSET</t>
  </si>
  <si>
    <t>Sæ 134</t>
  </si>
  <si>
    <t>KIWI 608 LERVIG BRYGGE</t>
  </si>
  <si>
    <t>Breivikveien 29 D</t>
  </si>
  <si>
    <t>4014 Stavanger</t>
  </si>
  <si>
    <t>KIWI 610 KIRKEGATA HAUGESUND</t>
  </si>
  <si>
    <t>Breidablikgata 184</t>
  </si>
  <si>
    <t>5525 Haugesund</t>
  </si>
  <si>
    <t>KIWI 611 ÅKRA</t>
  </si>
  <si>
    <t>Klæhaugveien 14</t>
  </si>
  <si>
    <t>4270 Åkrehamn</t>
  </si>
  <si>
    <t>KIWI 612 LURA</t>
  </si>
  <si>
    <t>Gamleveien 4</t>
  </si>
  <si>
    <t>4315 Sandnes</t>
  </si>
  <si>
    <t>KIWI 613 AVALDSNES</t>
  </si>
  <si>
    <t>Kong Augvalds vei 4</t>
  </si>
  <si>
    <t>4262 Avaldsnes</t>
  </si>
  <si>
    <t>KIWI 615 VORMEDAL</t>
  </si>
  <si>
    <t>Vormedalsveien 340</t>
  </si>
  <si>
    <t>5545 Vormedal</t>
  </si>
  <si>
    <t>KIWI 616 SOLA</t>
  </si>
  <si>
    <t>Sandesletta 9</t>
  </si>
  <si>
    <t>4050 Sola</t>
  </si>
  <si>
    <t>KIWI 617 ROSSELAND</t>
  </si>
  <si>
    <t>Kong Haakons veg 1</t>
  </si>
  <si>
    <t>4345 Bryne</t>
  </si>
  <si>
    <t>KIWI 618 ØLENSVÅG</t>
  </si>
  <si>
    <t>Haukelivegen 670</t>
  </si>
  <si>
    <t>5582 Ølensvåg</t>
  </si>
  <si>
    <t>KIWI 620 SKÅREDALEN</t>
  </si>
  <si>
    <t>Skjoldavegen 275</t>
  </si>
  <si>
    <t>5533 Haugesund</t>
  </si>
  <si>
    <t>KIWI 621 TAU</t>
  </si>
  <si>
    <t>Ryfylkeveien 1990 B</t>
  </si>
  <si>
    <t>4120 Tau</t>
  </si>
  <si>
    <t>KIWI 622 SALHUSVEGEN</t>
  </si>
  <si>
    <t>Salhusvegen 93</t>
  </si>
  <si>
    <t>5529 Haugesund</t>
  </si>
  <si>
    <t>KIWI 623 MAGASIN BLÅ</t>
  </si>
  <si>
    <t>Verksgaten 2-4</t>
  </si>
  <si>
    <t>4013 Stavanger</t>
  </si>
  <si>
    <t>KIWI 624 VERDALEN</t>
  </si>
  <si>
    <t>Verdalsvegen 2C</t>
  </si>
  <si>
    <t>4351 Kleppe</t>
  </si>
  <si>
    <t>KIWI 625 HUNDVÅG</t>
  </si>
  <si>
    <t>Lerkeskogen 2A</t>
  </si>
  <si>
    <t>4085 Hundvåg</t>
  </si>
  <si>
    <t>KIWI 626 SVEIO</t>
  </si>
  <si>
    <t>Sveiogata 65</t>
  </si>
  <si>
    <t>5550 Sveio</t>
  </si>
  <si>
    <t>KIWI 627 RANDABERG</t>
  </si>
  <si>
    <t>Dalveien 2</t>
  </si>
  <si>
    <t>4073 Randaberg</t>
  </si>
  <si>
    <t>KIWI 628 AUGLENDSVEIEN</t>
  </si>
  <si>
    <t>Auglendsveien 52A</t>
  </si>
  <si>
    <t>4019 Stavanger</t>
  </si>
  <si>
    <t>KIWI 629 JØRPELAND</t>
  </si>
  <si>
    <t>Rådhusgaten 6</t>
  </si>
  <si>
    <t>4100 Jørpeland</t>
  </si>
  <si>
    <t>KIWI 630 GARD</t>
  </si>
  <si>
    <t>Hafrsfjordgate 11</t>
  </si>
  <si>
    <t>5522 Haugesund</t>
  </si>
  <si>
    <t>KIWI 631 SPANNAVEGEN</t>
  </si>
  <si>
    <t>Spannavegen 56</t>
  </si>
  <si>
    <t>5531 Haugesund</t>
  </si>
  <si>
    <t>KIWI 632 HOMMERSÅK</t>
  </si>
  <si>
    <t>Bjellandveien</t>
  </si>
  <si>
    <t>4311 Hommersåk</t>
  </si>
  <si>
    <t>KIWI 633 JÆRVEIEN</t>
  </si>
  <si>
    <t>Jærveien 2-4</t>
  </si>
  <si>
    <t>4319 Sandnes</t>
  </si>
  <si>
    <t>KIWI 634 SUNDE</t>
  </si>
  <si>
    <t>Kvernevik Ring 215</t>
  </si>
  <si>
    <t>4048 Hafrsfjord</t>
  </si>
  <si>
    <t>KIWI 635 LANGÅKER</t>
  </si>
  <si>
    <t>Vestre Karmøyveg 534</t>
  </si>
  <si>
    <t>4274 Stol</t>
  </si>
  <si>
    <t>KIWI 638 RUBBESTADNESET</t>
  </si>
  <si>
    <t>Søresjøvegen 5</t>
  </si>
  <si>
    <t>5420 Rubbestadneset</t>
  </si>
  <si>
    <t>KIWI 639 SAGVÅG</t>
  </si>
  <si>
    <t>Lyngneset 5</t>
  </si>
  <si>
    <t>5410 Sagvåg</t>
  </si>
  <si>
    <t>KIWI 641 TORVASTAD</t>
  </si>
  <si>
    <t>Huldervegen 1</t>
  </si>
  <si>
    <t>4260 Torvastad</t>
  </si>
  <si>
    <t>KIWI 642 LAGÅRDSVEIEN</t>
  </si>
  <si>
    <t>Lagårdsveien 127</t>
  </si>
  <si>
    <t>4011 Stavanger</t>
  </si>
  <si>
    <t>KIWI 643 ISVIK</t>
  </si>
  <si>
    <t>Vikevegen 38</t>
  </si>
  <si>
    <t>5574 Skjold</t>
  </si>
  <si>
    <t>KIWI 645 JOA</t>
  </si>
  <si>
    <t>Austerheimvegen 5</t>
  </si>
  <si>
    <t>KIWI 646 NÆRBØ</t>
  </si>
  <si>
    <t>Bernerveien 27</t>
  </si>
  <si>
    <t>4365 Nærbø</t>
  </si>
  <si>
    <t>KIWI 647 BRYNE TORG</t>
  </si>
  <si>
    <t>Jernbanegata 13</t>
  </si>
  <si>
    <t>4340 Bryne</t>
  </si>
  <si>
    <t>KIWI 648 ÅLGÅRD</t>
  </si>
  <si>
    <t>Sandnesveien 28</t>
  </si>
  <si>
    <t>KIWI 649 HEIANE</t>
  </si>
  <si>
    <t>Grønehaugen 2</t>
  </si>
  <si>
    <t>5412 Stord</t>
  </si>
  <si>
    <t>KIWI 651 KLEPP</t>
  </si>
  <si>
    <t>K. K. Kleppes veg 2</t>
  </si>
  <si>
    <t>4350 Kleppe</t>
  </si>
  <si>
    <t>KIWI 653 EIEKRYSSET</t>
  </si>
  <si>
    <t>Lindøyveien 1</t>
  </si>
  <si>
    <t>4370 Egersund</t>
  </si>
  <si>
    <t>KIWI 655 TVEDTSENTERET</t>
  </si>
  <si>
    <t>Lagerveien 9</t>
  </si>
  <si>
    <t>4033 Stavanger</t>
  </si>
  <si>
    <t>KIWI 657 BRYGGEN HOMMERSÅK</t>
  </si>
  <si>
    <t>Kaiveien 27</t>
  </si>
  <si>
    <t>KIWI 659 ØLEN TORG</t>
  </si>
  <si>
    <t>Sandeidvegen 3</t>
  </si>
  <si>
    <t>5580 Ølen</t>
  </si>
  <si>
    <t>KIWI 662 EGERSUND</t>
  </si>
  <si>
    <t>Areneset 1</t>
  </si>
  <si>
    <t>KIWI 668 LUNDEHAUGEN</t>
  </si>
  <si>
    <t>Jonastunet 2</t>
  </si>
  <si>
    <t>4323 Sandnes</t>
  </si>
  <si>
    <t>KIWI 669 SAUDA</t>
  </si>
  <si>
    <t>4200 Sauda</t>
  </si>
  <si>
    <t>KIWI 673 STANGELAND</t>
  </si>
  <si>
    <t>Austre Karmøyveg 189</t>
  </si>
  <si>
    <t>4250 Kopervik</t>
  </si>
  <si>
    <t>KIWI 678 SANDAL</t>
  </si>
  <si>
    <t>Rektor Oldensgate 14</t>
  </si>
  <si>
    <t>KIWI 680 MOI</t>
  </si>
  <si>
    <t>Hauklandsveien 22</t>
  </si>
  <si>
    <t>4460 Moi</t>
  </si>
  <si>
    <t>KIWI 681 SOKNDAL</t>
  </si>
  <si>
    <t>Gamleveien 54</t>
  </si>
  <si>
    <t>4380 Hauge i Dalane</t>
  </si>
  <si>
    <t>KIWI 684 ØYSENTERET</t>
  </si>
  <si>
    <t>Østersveien 1</t>
  </si>
  <si>
    <t>4083 Hundvåg</t>
  </si>
  <si>
    <t>KIWI 685 ÅSEN</t>
  </si>
  <si>
    <t>Auglendsdalen 83</t>
  </si>
  <si>
    <t>4017 Stavanger</t>
  </si>
  <si>
    <t>KIWI 686 GARD SENTER</t>
  </si>
  <si>
    <t>Nygårdsvegen 6</t>
  </si>
  <si>
    <t>5515 Haugesund</t>
  </si>
  <si>
    <t>KIWI 687 HILLEVÅG</t>
  </si>
  <si>
    <t>Gartnerveien 4</t>
  </si>
  <si>
    <t>4016 Stavanger</t>
  </si>
  <si>
    <t>KIWI 688 GAUSEL</t>
  </si>
  <si>
    <t>Boganesgeilen 3</t>
  </si>
  <si>
    <t>4032 Stavanger</t>
  </si>
  <si>
    <t>KIWI 689 PORSMYRVEIEN</t>
  </si>
  <si>
    <t>Porsmyrveien 1</t>
  </si>
  <si>
    <t>4314 Sandnes</t>
  </si>
  <si>
    <t>KIWI 690 MOSTERHAMN</t>
  </si>
  <si>
    <t>Mostravegen 548</t>
  </si>
  <si>
    <t>5440 Mosterhamn</t>
  </si>
  <si>
    <t>KIWI 691 NORHEIM</t>
  </si>
  <si>
    <t>Spannavegen 309</t>
  </si>
  <si>
    <t>5542 Karmsund</t>
  </si>
  <si>
    <t>KIWI 692 MIDDELTHON</t>
  </si>
  <si>
    <t>Randabergveien 134</t>
  </si>
  <si>
    <t>4027 Stavanger</t>
  </si>
  <si>
    <t>KIWI 693 KVERNALAND</t>
  </si>
  <si>
    <t>Theodor Dahls veg 2</t>
  </si>
  <si>
    <t>4355 Kvernaland</t>
  </si>
  <si>
    <t>KIWI 694 MOSTERØY</t>
  </si>
  <si>
    <t>Mosterøyveien 1</t>
  </si>
  <si>
    <t>4156 Mosterøy</t>
  </si>
  <si>
    <t>KIWI 695 FORUSPARKEN</t>
  </si>
  <si>
    <t>Forusparken 12</t>
  </si>
  <si>
    <t>4031 Stavanger</t>
  </si>
  <si>
    <t>KIWI 696 SKUDESNES</t>
  </si>
  <si>
    <t>Nessagadå 1</t>
  </si>
  <si>
    <t>4280 Skudeneshavn</t>
  </si>
  <si>
    <t>KIWI 697 HSD</t>
  </si>
  <si>
    <t>Svortlandsvegen 79</t>
  </si>
  <si>
    <t>5430 Bremnes</t>
  </si>
  <si>
    <t>KIWI 698 VÅGSGATA</t>
  </si>
  <si>
    <t>Vågsgata 41</t>
  </si>
  <si>
    <t>4306 Sandnes</t>
  </si>
  <si>
    <t>KIWI 699 TANANGER</t>
  </si>
  <si>
    <t>Skibmannsvegen 3</t>
  </si>
  <si>
    <t>4056 Tananger</t>
  </si>
  <si>
    <t>KIWI 701 VÅGSBYGD SENTER</t>
  </si>
  <si>
    <t>Kirsten Flagstadsvei 32</t>
  </si>
  <si>
    <t>4621 Kristiansand</t>
  </si>
  <si>
    <t>KIWI 702 LANGENES</t>
  </si>
  <si>
    <t>Langenesveien 290</t>
  </si>
  <si>
    <t>4640 Søgne</t>
  </si>
  <si>
    <t>KIWI 703 FLEKKEFJORD</t>
  </si>
  <si>
    <t>Brogaten 17</t>
  </si>
  <si>
    <t>4400 Flekkefjord</t>
  </si>
  <si>
    <t>KIWI 704 RISØR</t>
  </si>
  <si>
    <t>Kragsgate 124</t>
  </si>
  <si>
    <t>4950 Risør</t>
  </si>
  <si>
    <t>KIWI 708 TVEDESTRAND</t>
  </si>
  <si>
    <t>Industriveien 9</t>
  </si>
  <si>
    <t>4900 Tvedestrand</t>
  </si>
  <si>
    <t>KIWI 709 NYLI</t>
  </si>
  <si>
    <t>Nyli Ringvei 21A</t>
  </si>
  <si>
    <t>4844 Arendal</t>
  </si>
  <si>
    <t>KIWI 711 VANSE</t>
  </si>
  <si>
    <t>Oreveien 11</t>
  </si>
  <si>
    <t>4560 Vanse</t>
  </si>
  <si>
    <t>KIWI 712 TANGVALL</t>
  </si>
  <si>
    <t>Marie Føreids vei 4</t>
  </si>
  <si>
    <t>KIWI 713 MARKENS</t>
  </si>
  <si>
    <t>Gyldenløves gate 4</t>
  </si>
  <si>
    <t>4611 Kristiansand S</t>
  </si>
  <si>
    <t>KIWI 714 HÅNES</t>
  </si>
  <si>
    <t>Hånesveien 61</t>
  </si>
  <si>
    <t>4635 Kristiansand</t>
  </si>
  <si>
    <t>KIWI 718 MYRENE</t>
  </si>
  <si>
    <t>Myreneveien 6</t>
  </si>
  <si>
    <t>4847 Arendal</t>
  </si>
  <si>
    <t>KIWI 719 NEDENES</t>
  </si>
  <si>
    <t>Natvigveien 1</t>
  </si>
  <si>
    <t>4823 Nedenes</t>
  </si>
  <si>
    <t>KIWI 720 TORVET</t>
  </si>
  <si>
    <t>Kirkegata 14 A</t>
  </si>
  <si>
    <t>4611 Kristiansand</t>
  </si>
  <si>
    <t>KIWI 721 ARENDAL SENTRUM</t>
  </si>
  <si>
    <t>Kirkegaten 2 A</t>
  </si>
  <si>
    <t>4836 Arendal</t>
  </si>
  <si>
    <t>KIWI 722 BLAKSTADHEIA</t>
  </si>
  <si>
    <t>Møllaveien 8</t>
  </si>
  <si>
    <t>4820 Froland</t>
  </si>
  <si>
    <t>KIWI 724 HOVDEN</t>
  </si>
  <si>
    <t>Setesdalsvegen 4264</t>
  </si>
  <si>
    <t>4755 Hovden i Setesdal</t>
  </si>
  <si>
    <t>KIWI 725 TINGSAKER</t>
  </si>
  <si>
    <t>Senterveien 22</t>
  </si>
  <si>
    <t>4790 Lillesand</t>
  </si>
  <si>
    <t>KIWI 727 STOA ØST</t>
  </si>
  <si>
    <t>Frolandsveien 180</t>
  </si>
  <si>
    <t>4848 Arendal</t>
  </si>
  <si>
    <t>KIWI 728 GRIMSTAD</t>
  </si>
  <si>
    <t>Grooseveien 2</t>
  </si>
  <si>
    <t>4876 Grimstad</t>
  </si>
  <si>
    <t>KIWI 730 VENNESLA</t>
  </si>
  <si>
    <t>Sentrumsvegen 30 A</t>
  </si>
  <si>
    <t>4700 Vennesla</t>
  </si>
  <si>
    <t>KIWI 731 LYNGDAL</t>
  </si>
  <si>
    <t>Agnefestveien 30</t>
  </si>
  <si>
    <t>4580 Lyngdal</t>
  </si>
  <si>
    <t>KIWI 732 BIRKELAND</t>
  </si>
  <si>
    <t>Strøget 91</t>
  </si>
  <si>
    <t>4760 Birkeland</t>
  </si>
  <si>
    <t>KIWI 733 SALTRØD</t>
  </si>
  <si>
    <t>Kystveien 690</t>
  </si>
  <si>
    <t>4815 Saltrød</t>
  </si>
  <si>
    <t>KIWI 734 FLEKKERØY</t>
  </si>
  <si>
    <t>Kvitefjellveien 7</t>
  </si>
  <si>
    <t>4625 Flekkerøy</t>
  </si>
  <si>
    <t>KIWI 735 SPANGEREID</t>
  </si>
  <si>
    <t>Bålyveien 11</t>
  </si>
  <si>
    <t>4521 Lindesnes</t>
  </si>
  <si>
    <t>KIWI 736 ELVEGATA</t>
  </si>
  <si>
    <t>Kongens gate 75</t>
  </si>
  <si>
    <t>4608 Kristiansand</t>
  </si>
  <si>
    <t>KIWI 737 MANDAL</t>
  </si>
  <si>
    <t>Sommerkroveien 3</t>
  </si>
  <si>
    <t>4515 Mandal</t>
  </si>
  <si>
    <t>KIWI 738 ALLEEN SENTER</t>
  </si>
  <si>
    <t>Fiboveien 1</t>
  </si>
  <si>
    <t>KIWI 739 SØRLANDSPARKEN</t>
  </si>
  <si>
    <t>Barstølveien 60 A</t>
  </si>
  <si>
    <t>4636 Kristiansand</t>
  </si>
  <si>
    <t>KIWI 740 EVJE</t>
  </si>
  <si>
    <t>Smievegen 3</t>
  </si>
  <si>
    <t>4735 Evje</t>
  </si>
  <si>
    <t>KIWI 741 VEGÅRSHEI</t>
  </si>
  <si>
    <t>Hovlandsveien 1</t>
  </si>
  <si>
    <t>4985 Vegårshei</t>
  </si>
  <si>
    <t>KIWI 742 BORKEDALEN</t>
  </si>
  <si>
    <t>Vestre Kystvei 122</t>
  </si>
  <si>
    <t>KIWI 743 BERGEMOEN</t>
  </si>
  <si>
    <t>Bergemoveien 45</t>
  </si>
  <si>
    <t>4886 Grimstad</t>
  </si>
  <si>
    <t>KIWI 744 BIESLETTA</t>
  </si>
  <si>
    <t>Arendalsveien 25</t>
  </si>
  <si>
    <t>4878 Grimstad</t>
  </si>
  <si>
    <t>KIWI 745 KRØGENES</t>
  </si>
  <si>
    <t>Kystveien 240</t>
  </si>
  <si>
    <t>4841 Arendal</t>
  </si>
  <si>
    <t>KIWI 746 MARNARGÅRDEN</t>
  </si>
  <si>
    <t>Skarvøyveien 34</t>
  </si>
  <si>
    <t>4517 Mandal</t>
  </si>
  <si>
    <t>KIWI 766 FARSUND</t>
  </si>
  <si>
    <t>Listerveien 46</t>
  </si>
  <si>
    <t>4550 Farsund</t>
  </si>
  <si>
    <t>KIWI 775 BRENNÅSEN</t>
  </si>
  <si>
    <t>Rosselandveien 6</t>
  </si>
  <si>
    <t>4647 Brennåsen</t>
  </si>
  <si>
    <t>KIWI 784 SØM</t>
  </si>
  <si>
    <t>Vardåsveien 71</t>
  </si>
  <si>
    <t>4637 Kristiansand</t>
  </si>
  <si>
    <t>KIWI 785 LUND</t>
  </si>
  <si>
    <t>Stadionvegen 4</t>
  </si>
  <si>
    <t>4632 Kristiansand</t>
  </si>
  <si>
    <t>KIWI 790 SØNDELED</t>
  </si>
  <si>
    <t>Øren 37</t>
  </si>
  <si>
    <t>4990 Søndeled</t>
  </si>
  <si>
    <t>KIWI 795 OLE OLSEN</t>
  </si>
  <si>
    <t>Storgata 2 E</t>
  </si>
  <si>
    <t>KIWI 798 BJORBEKK</t>
  </si>
  <si>
    <t>Rykeneveien 109</t>
  </si>
  <si>
    <t>4824 Bjorbekk</t>
  </si>
  <si>
    <t>KIWI 044 LÆRDAL</t>
  </si>
  <si>
    <t>Øyraplassen 11</t>
  </si>
  <si>
    <t>6887 Lærdal</t>
  </si>
  <si>
    <t>KIWI 045 ÅRDALSTANGEN</t>
  </si>
  <si>
    <t>Torget 2</t>
  </si>
  <si>
    <t>6885 Årdalstangen</t>
  </si>
  <si>
    <t>KIWI 058 ØVRE ÅRDAL</t>
  </si>
  <si>
    <t>Årdalsvegen 3</t>
  </si>
  <si>
    <t>6884 Øvre Årdal</t>
  </si>
  <si>
    <t>KIWI 800 SUND SENTER</t>
  </si>
  <si>
    <t xml:space="preserve">Skogsleitet 16 </t>
  </si>
  <si>
    <t>5382 Skogsvåg</t>
  </si>
  <si>
    <t>KIWI 801 FREKHAUG</t>
  </si>
  <si>
    <t>Havnevegen 37</t>
  </si>
  <si>
    <t>5918 Frekhaug</t>
  </si>
  <si>
    <t>KIWI 802 STOREBOTN</t>
  </si>
  <si>
    <t>Storebotn 1</t>
  </si>
  <si>
    <t>5309 Kleppestø</t>
  </si>
  <si>
    <t>KIWI 803 KRONSTAD</t>
  </si>
  <si>
    <t>Jonas Liesvei 62</t>
  </si>
  <si>
    <t>5053 Bergen</t>
  </si>
  <si>
    <t>KIWI 804 ØYGARDEN</t>
  </si>
  <si>
    <t>Haugetunvegen 32</t>
  </si>
  <si>
    <t>5337 Rong</t>
  </si>
  <si>
    <t>KIWI 806 OLSVIK</t>
  </si>
  <si>
    <t>Olsvikåsen 8 A</t>
  </si>
  <si>
    <t>5183 Olsvik</t>
  </si>
  <si>
    <t>KIWI 808 LAKSEVÅG SENTER</t>
  </si>
  <si>
    <t>Kringsjåveien 83</t>
  </si>
  <si>
    <t>5163 Laksevåg</t>
  </si>
  <si>
    <t>KIWI 809 PARADIS</t>
  </si>
  <si>
    <t>Tjernvegen 30</t>
  </si>
  <si>
    <t>5232 Paradis</t>
  </si>
  <si>
    <t>KIWI 810 HOLME</t>
  </si>
  <si>
    <t>Melandsvegen 6</t>
  </si>
  <si>
    <t>5919 Frekhaug</t>
  </si>
  <si>
    <t>KIWI 811 PALMAFOSSEN</t>
  </si>
  <si>
    <t xml:space="preserve">Tjukkebygdvegen 16 </t>
  </si>
  <si>
    <t>5706 Voss</t>
  </si>
  <si>
    <t>KIWI 812 VANGEN</t>
  </si>
  <si>
    <t xml:space="preserve">Uttrågaten 11 </t>
  </si>
  <si>
    <t>5700 Voss</t>
  </si>
  <si>
    <t>KIWI 813 STRØMGATEN</t>
  </si>
  <si>
    <t>Strømgaten 38</t>
  </si>
  <si>
    <t>5008 Bergen</t>
  </si>
  <si>
    <t>KIWI 814 TERTNES</t>
  </si>
  <si>
    <t>Tertnesveien 88</t>
  </si>
  <si>
    <t>5113 Tertnes</t>
  </si>
  <si>
    <t>KIWI 815 GUDRIDFLATEN</t>
  </si>
  <si>
    <t>Gudridflaten 3</t>
  </si>
  <si>
    <t>5210 Os</t>
  </si>
  <si>
    <t>KIWI 816 ÅGOTNES</t>
  </si>
  <si>
    <t>Skjergardsvegen 1309</t>
  </si>
  <si>
    <t>5363 Ågotnes</t>
  </si>
  <si>
    <t>KIWI 817 SANDSLI</t>
  </si>
  <si>
    <t>Sandslihaugen 1</t>
  </si>
  <si>
    <t>5254 Sandsli</t>
  </si>
  <si>
    <t>KIWI 818 BØHMERGATEN</t>
  </si>
  <si>
    <t>Bøhmergaten 44</t>
  </si>
  <si>
    <t>5057 Bergen</t>
  </si>
  <si>
    <t>KIWI 819 HØYANGER</t>
  </si>
  <si>
    <t>Marcus Thranesgate 5</t>
  </si>
  <si>
    <t>6993 Høyanger</t>
  </si>
  <si>
    <t>KIWI 820 ÅSANE STORSENTER</t>
  </si>
  <si>
    <t>Åsane Senter 42</t>
  </si>
  <si>
    <t>5116 Ulset</t>
  </si>
  <si>
    <t>KIWI 821 HAUS</t>
  </si>
  <si>
    <t>Haus 45</t>
  </si>
  <si>
    <t>5286 Haus</t>
  </si>
  <si>
    <t>KIWI 822 HUSNES</t>
  </si>
  <si>
    <t>Sentrumsvegen 41</t>
  </si>
  <si>
    <t>5460 Husnes</t>
  </si>
  <si>
    <t>KIWI 823 SPELHAUGEN</t>
  </si>
  <si>
    <t>Krokatjønnveien 11 A</t>
  </si>
  <si>
    <t>5147 Fyllingsdalen</t>
  </si>
  <si>
    <t>KIWI 825 NYBORG</t>
  </si>
  <si>
    <t>Liakroken 2 A</t>
  </si>
  <si>
    <t>5132 Nyborg</t>
  </si>
  <si>
    <t>KIWI 826 ALLEHELGENSGATE</t>
  </si>
  <si>
    <t>Allehelgensgate 2</t>
  </si>
  <si>
    <t>5016 Bergen</t>
  </si>
  <si>
    <t>KIWI 828 MIDTUN</t>
  </si>
  <si>
    <t>Ulsmågskaret 1</t>
  </si>
  <si>
    <t>5224 Nesttun</t>
  </si>
  <si>
    <t>KIWI 831 IKENBERGET</t>
  </si>
  <si>
    <t>Blombakken 2</t>
  </si>
  <si>
    <t>5911 Alversund</t>
  </si>
  <si>
    <t>KIWI 833 DAMSGÅRDSSUNDET</t>
  </si>
  <si>
    <t>Damsgårdsveien 62</t>
  </si>
  <si>
    <t>5058 Bergen</t>
  </si>
  <si>
    <t>KIWI 835 VALLE</t>
  </si>
  <si>
    <t>Hatlestad Terrasse 1</t>
  </si>
  <si>
    <t>5227 Nesttun</t>
  </si>
  <si>
    <t>KIWI 836 NESTTUN SENTRUM</t>
  </si>
  <si>
    <t>Nesttunvegen 90</t>
  </si>
  <si>
    <t>5221 Nesttun</t>
  </si>
  <si>
    <t>KIWI 837 ÅGOTNES TORG</t>
  </si>
  <si>
    <t>Skjergardsvegen 1384</t>
  </si>
  <si>
    <t>KIWI 847 HILLEREN</t>
  </si>
  <si>
    <t>Hillerenveien 114</t>
  </si>
  <si>
    <t>5174 Mathopen</t>
  </si>
  <si>
    <t>KIWI 851 FØRDE</t>
  </si>
  <si>
    <t>Sanderplassen 5</t>
  </si>
  <si>
    <t>6813 Førde</t>
  </si>
  <si>
    <t>KIWI 852 DALSØREN</t>
  </si>
  <si>
    <t>Askvoll</t>
  </si>
  <si>
    <t>6980 Askvoll</t>
  </si>
  <si>
    <t>KIWI 853 ULSET</t>
  </si>
  <si>
    <t>Fossekleiva 39</t>
  </si>
  <si>
    <t>5119 Ulset</t>
  </si>
  <si>
    <t>KIWI 854 MØVIK</t>
  </si>
  <si>
    <t>Signalvegen 1</t>
  </si>
  <si>
    <t>5357 Fjell</t>
  </si>
  <si>
    <t>KIWI 855 BJØRGEVEIEN</t>
  </si>
  <si>
    <t>Bjørndalsstølen 2</t>
  </si>
  <si>
    <t>5170 Bjørndalstræ</t>
  </si>
  <si>
    <t>KIWI 856 SØRÅS</t>
  </si>
  <si>
    <t>Folldalslia 1</t>
  </si>
  <si>
    <t>5239 Rådal</t>
  </si>
  <si>
    <t>KIWI 857 KLEPPESTØ</t>
  </si>
  <si>
    <t>Gamle Kleppestøvegen 2</t>
  </si>
  <si>
    <t>5300 Kleppestø</t>
  </si>
  <si>
    <t>KIWI 858 BIRKEVEIEN</t>
  </si>
  <si>
    <t>Birkeveien 43</t>
  </si>
  <si>
    <t>5089 Bergen</t>
  </si>
  <si>
    <t>KIWI 859 MOBERG</t>
  </si>
  <si>
    <t>Storhaugen 2</t>
  </si>
  <si>
    <t>5209 Os</t>
  </si>
  <si>
    <t>KIWI 860 HERMANSVERK</t>
  </si>
  <si>
    <t>Riverdalen 5</t>
  </si>
  <si>
    <t>6863 Leikanger</t>
  </si>
  <si>
    <t>KIWI 861 IDRETTSVEGEN</t>
  </si>
  <si>
    <t>Idrettsvegen 2</t>
  </si>
  <si>
    <t>KIWI 862 KROKEIDEVEIEN</t>
  </si>
  <si>
    <t>Krokeideveien 13</t>
  </si>
  <si>
    <t>5244 Fana</t>
  </si>
  <si>
    <t>KIWI 863 JUVIK</t>
  </si>
  <si>
    <t>Juvikflaten 36</t>
  </si>
  <si>
    <t>5308 Kleppestø</t>
  </si>
  <si>
    <t>KIWI 864 VASKERELVEN</t>
  </si>
  <si>
    <t>Vaskerelven 4</t>
  </si>
  <si>
    <t>5014 Bergen</t>
  </si>
  <si>
    <t>KIWI 866 HYLKJE</t>
  </si>
  <si>
    <t>Hylkjebakken 3</t>
  </si>
  <si>
    <t>5109 Hylkje</t>
  </si>
  <si>
    <t>KIWI 867 HETLEVIKÅSEN</t>
  </si>
  <si>
    <t>Mathopsveien 58</t>
  </si>
  <si>
    <t>5173 Loddefjord</t>
  </si>
  <si>
    <t>KIWI 868 SKJOLDSKIFTET</t>
  </si>
  <si>
    <t>Osvegen 3</t>
  </si>
  <si>
    <t>5228 Nesttun</t>
  </si>
  <si>
    <t>KIWI 869 KVASSNESVEGEN KNARVIK</t>
  </si>
  <si>
    <t>Kvassnesvegen 42</t>
  </si>
  <si>
    <t>5914 Isdalstø</t>
  </si>
  <si>
    <t>KIWI 870 FLORVÅG</t>
  </si>
  <si>
    <t>Florvågvegen 93</t>
  </si>
  <si>
    <t>5305 Florvåg</t>
  </si>
  <si>
    <t>KIWI 871 FJALER</t>
  </si>
  <si>
    <t>Dalstunet 6</t>
  </si>
  <si>
    <t>6963 Dale i Sunnfjord</t>
  </si>
  <si>
    <t>KIWI 872 SKULESTADMO</t>
  </si>
  <si>
    <t>Fitjavegen 5</t>
  </si>
  <si>
    <t>5710 Skulestadmo</t>
  </si>
  <si>
    <t>KIWI 873 HAMREHJØRNET</t>
  </si>
  <si>
    <t>Gabriel Tiscendorfsvei 16</t>
  </si>
  <si>
    <t>5162 Laksevåg</t>
  </si>
  <si>
    <t>KIWI 874 LINDÅS SENTER</t>
  </si>
  <si>
    <t>Kolåsvegen 7</t>
  </si>
  <si>
    <t>5955 Lindås</t>
  </si>
  <si>
    <t>KIWI 875 BIRKELUNDSTOPPEN</t>
  </si>
  <si>
    <t>Birkelundsbakken 59</t>
  </si>
  <si>
    <t>5231 Paradis</t>
  </si>
  <si>
    <t>KIWI 876 BJØRKHEIM</t>
  </si>
  <si>
    <t>Bjørkheim 10</t>
  </si>
  <si>
    <t>5652 Årland</t>
  </si>
  <si>
    <t>KIWI 877 ØYSTESE</t>
  </si>
  <si>
    <t>Sjusetevegen 6</t>
  </si>
  <si>
    <t>5610 Øystese</t>
  </si>
  <si>
    <t>KIWI 878 BIRKEBEINERSENTERET</t>
  </si>
  <si>
    <t>Nye Sandviksvei 9</t>
  </si>
  <si>
    <t>5003 Bergen</t>
  </si>
  <si>
    <t>KIWI 879 ROLLAND</t>
  </si>
  <si>
    <t>Rollandslia 51</t>
  </si>
  <si>
    <t>5115 Ulset</t>
  </si>
  <si>
    <t>KIWI 880 STRANDGATEN BERGEN</t>
  </si>
  <si>
    <t>Strandgaten 204</t>
  </si>
  <si>
    <t>5004 Bergen</t>
  </si>
  <si>
    <t>KIWI 881 NØSTET</t>
  </si>
  <si>
    <t>Nøstegaten 31</t>
  </si>
  <si>
    <t>5011 Bergen</t>
  </si>
  <si>
    <t>KIWI 882 GODVIK</t>
  </si>
  <si>
    <t>Alvehaugen 4</t>
  </si>
  <si>
    <t>5179 Godvik</t>
  </si>
  <si>
    <t>KIWI 883 FLORØ</t>
  </si>
  <si>
    <t>Leirvåggata 17</t>
  </si>
  <si>
    <t>6900 Florø</t>
  </si>
  <si>
    <t>KIWI 884 ARNATVEIT</t>
  </si>
  <si>
    <t>Arnatveitveien 155</t>
  </si>
  <si>
    <t>5262 Arnatveit</t>
  </si>
  <si>
    <t>KIWI 885 HAUGSNESET</t>
  </si>
  <si>
    <t>Steinneset 2</t>
  </si>
  <si>
    <t>5200 Os</t>
  </si>
  <si>
    <t>KIWI 886 OASEN</t>
  </si>
  <si>
    <t>Folke Bernadottesvei 52</t>
  </si>
  <si>
    <t>KIWI 887 TOPPE</t>
  </si>
  <si>
    <t>Nordre Toppe 1</t>
  </si>
  <si>
    <t>5136 Mjølkeråen</t>
  </si>
  <si>
    <t>KIWI 888 INDRE ARNA</t>
  </si>
  <si>
    <t>Stølsvegen 1</t>
  </si>
  <si>
    <t>5260 Indre Arna</t>
  </si>
  <si>
    <t>KIWI 889 SØREIDE</t>
  </si>
  <si>
    <t>Ytrebygdsveien 41</t>
  </si>
  <si>
    <t>5251 Søreidgrend</t>
  </si>
  <si>
    <t>KIWI 827 ØRSTA</t>
  </si>
  <si>
    <t>Håkonsgata 16</t>
  </si>
  <si>
    <t>6153 Ørsta</t>
  </si>
  <si>
    <t>KIWI 830 SKJELLEBREIDA VOLDA</t>
  </si>
  <si>
    <t>Røysbakken 3</t>
  </si>
  <si>
    <t>6100 Volda</t>
  </si>
  <si>
    <t>KIWI 832 SUNDGATA</t>
  </si>
  <si>
    <t>Sundgata 8</t>
  </si>
  <si>
    <t>6003 Ålesund</t>
  </si>
  <si>
    <t>KIWI 841 SKODJE</t>
  </si>
  <si>
    <t xml:space="preserve">Skodjevegen 424 </t>
  </si>
  <si>
    <t>6260 Skodje</t>
  </si>
  <si>
    <t>KIWI 843 VOLDA</t>
  </si>
  <si>
    <t>Vikebygdvegen 2 A</t>
  </si>
  <si>
    <t>6103 Volda</t>
  </si>
  <si>
    <t>KIWI 844 SYKKYLVEN</t>
  </si>
  <si>
    <t>Storgata 10</t>
  </si>
  <si>
    <t>6230 Sykkylven</t>
  </si>
  <si>
    <t>KIWI 845 KRISTIANSUND SENTRUM</t>
  </si>
  <si>
    <t>President Christiesg. 19</t>
  </si>
  <si>
    <t>6509 Kristiansund</t>
  </si>
  <si>
    <t>KIWI 846 MEIERIBYGGET ØRSTA</t>
  </si>
  <si>
    <t>Ivar Aasen-gata 7</t>
  </si>
  <si>
    <t>6150 Ørsta</t>
  </si>
  <si>
    <t>KIWI 849 SKARBØVIK</t>
  </si>
  <si>
    <t>Skarbøvikgata 25</t>
  </si>
  <si>
    <t>6006 Ålesund</t>
  </si>
  <si>
    <t>KIWI 891 LANGMYRVEIEN</t>
  </si>
  <si>
    <t>Langmyrveien 19 B</t>
  </si>
  <si>
    <t>6413 Molde</t>
  </si>
  <si>
    <t>KIWI 892 BERGMO</t>
  </si>
  <si>
    <t>Nøisomhedvegen 19</t>
  </si>
  <si>
    <t>6419 Molde</t>
  </si>
  <si>
    <t>KIWI 894 ØRAN</t>
  </si>
  <si>
    <t>Øravegen 12</t>
  </si>
  <si>
    <t>6300 Åndalsnes</t>
  </si>
  <si>
    <t>KIWI 895 SURNADAL</t>
  </si>
  <si>
    <t>Svartvassveien 2</t>
  </si>
  <si>
    <t>6650 Surnadal</t>
  </si>
  <si>
    <t>KIWI 896 RENSVIK</t>
  </si>
  <si>
    <t>Einerskaret 21</t>
  </si>
  <si>
    <t>6520 Frei</t>
  </si>
  <si>
    <t>KIWI 897 DALE</t>
  </si>
  <si>
    <t>Tverrveien 2</t>
  </si>
  <si>
    <t>6516 Kristiansund</t>
  </si>
  <si>
    <t>KIWI 898 BRUHAGEN</t>
  </si>
  <si>
    <t>Averøyveien 24</t>
  </si>
  <si>
    <t xml:space="preserve">6530  Averøy </t>
  </si>
  <si>
    <t>KIWI 899 ATLANTERHAVSVEIEN</t>
  </si>
  <si>
    <t>Atlanterhavsvegen 3</t>
  </si>
  <si>
    <t>6532 Averøy</t>
  </si>
  <si>
    <t>KIWI 902 SPJELKAVIK</t>
  </si>
  <si>
    <t>Spjelkavikvegen 42</t>
  </si>
  <si>
    <t>6010 Ålesund</t>
  </si>
  <si>
    <t>KIWI 903 MÅLØY</t>
  </si>
  <si>
    <t>Selstadgården</t>
  </si>
  <si>
    <t>6700 Måløy</t>
  </si>
  <si>
    <t>KIWI 905 EGGESBØNES</t>
  </si>
  <si>
    <t>Eggesbøvegen 4</t>
  </si>
  <si>
    <t>6092 Fosnavåg</t>
  </si>
  <si>
    <t>KIWI 906 DEKNEPOLLEN</t>
  </si>
  <si>
    <t>Nordfjordvegen 9248</t>
  </si>
  <si>
    <t xml:space="preserve">6718  Deknepollen </t>
  </si>
  <si>
    <t>KIWI 908 KLOKKERSUND</t>
  </si>
  <si>
    <t>Nedre Klokkersundvei 2</t>
  </si>
  <si>
    <t>6015 Ålesund</t>
  </si>
  <si>
    <t>KIWI 909 FLISNES</t>
  </si>
  <si>
    <t>Flisnesveien 1</t>
  </si>
  <si>
    <t>6013 Ålesund</t>
  </si>
  <si>
    <t>KIWI 910 KVERVE</t>
  </si>
  <si>
    <t>Kverve Senter</t>
  </si>
  <si>
    <t>6057 Ellingsøy</t>
  </si>
  <si>
    <t>KIWI 911 FISKARSTRAND</t>
  </si>
  <si>
    <t>Risevegen 1</t>
  </si>
  <si>
    <t>6035 Fiskarstrand</t>
  </si>
  <si>
    <t>KIWI 912 STRANDA</t>
  </si>
  <si>
    <t>Øyna 10</t>
  </si>
  <si>
    <t>6200 Stranda</t>
  </si>
  <si>
    <t>KIWI 913 STRYN</t>
  </si>
  <si>
    <t>Walhallvegen 2</t>
  </si>
  <si>
    <t>6783 Stryn</t>
  </si>
  <si>
    <t>KIWI 914 ULSTEINVIK</t>
  </si>
  <si>
    <t>Saunesvegen 2</t>
  </si>
  <si>
    <t>6065 Ulsteinvik</t>
  </si>
  <si>
    <t>KIWI 915 VALDERØY</t>
  </si>
  <si>
    <t>Ytterland 1</t>
  </si>
  <si>
    <t>6050 Valderøya</t>
  </si>
  <si>
    <t>KIWI 916 KREMMERGAARDEN</t>
  </si>
  <si>
    <t>Rasmus Rønnebergs gate 6</t>
  </si>
  <si>
    <t>6002 Ålesund</t>
  </si>
  <si>
    <t>KIWI 917 MYRVÅG</t>
  </si>
  <si>
    <t>Dragsundvegen 9</t>
  </si>
  <si>
    <t>6080 Gurskøy</t>
  </si>
  <si>
    <t>KIWI 918 LANGEVÅG</t>
  </si>
  <si>
    <t>Djupdalen 53</t>
  </si>
  <si>
    <t>6030 Langevåg</t>
  </si>
  <si>
    <t>KIWI 919 NEDRE STRANDGATE</t>
  </si>
  <si>
    <t>Nedre Strandgate 51</t>
  </si>
  <si>
    <t>6005 Ålesund</t>
  </si>
  <si>
    <t>KIWI 920 BREIVIKA</t>
  </si>
  <si>
    <t>Lerstadvegen 545</t>
  </si>
  <si>
    <t>6018 Ålesund</t>
  </si>
  <si>
    <t>KIWI 921 VESTNES</t>
  </si>
  <si>
    <t>Sjøgata 2</t>
  </si>
  <si>
    <t>6390 Vestnes</t>
  </si>
  <si>
    <t>KIWI 922 NORDFJORDEID</t>
  </si>
  <si>
    <t>Nordfjordvegen 4517</t>
  </si>
  <si>
    <t>6770 Nordfjordeid</t>
  </si>
  <si>
    <t>KIWI 923 HATLANE</t>
  </si>
  <si>
    <t>Smedgarden 1</t>
  </si>
  <si>
    <t>6016 Ålesund</t>
  </si>
  <si>
    <t>KIWI 924 VALLEKRYSSET</t>
  </si>
  <si>
    <t>Glomsetvegen 8</t>
  </si>
  <si>
    <t>KIWI 940 GRANDFJÆRA</t>
  </si>
  <si>
    <t>Grandfjæra 24 B</t>
  </si>
  <si>
    <t>6415 Molde</t>
  </si>
  <si>
    <t>KIWI 941 LØKKEMYRA</t>
  </si>
  <si>
    <t>Løkkemyrveien 1</t>
  </si>
  <si>
    <t>6517 Kristiansund</t>
  </si>
  <si>
    <t>KIWI 942 SUNNDALSØRA</t>
  </si>
  <si>
    <t>Sunndalsvegen 3</t>
  </si>
  <si>
    <t>6600 Sunndalsøra</t>
  </si>
  <si>
    <t>KIWI 943 MALMEFJORDEN</t>
  </si>
  <si>
    <t>Holamyra</t>
  </si>
  <si>
    <t>6445 Malmefjorden</t>
  </si>
  <si>
    <t>KIWI 944 EIDE</t>
  </si>
  <si>
    <t>Torvvegen 1</t>
  </si>
  <si>
    <t>6490 Eide</t>
  </si>
  <si>
    <t>KIWI 945 NORDBYEN</t>
  </si>
  <si>
    <t>Råkhaugveien 2</t>
  </si>
  <si>
    <t>6425 Molde</t>
  </si>
  <si>
    <t>KIWI 441 SKOPPUM</t>
  </si>
  <si>
    <t>KIWI 454 BARKÅKER</t>
  </si>
  <si>
    <t>KIWI 461 SANDVIKA KINO</t>
  </si>
  <si>
    <t>Claude Monets Allè 20</t>
  </si>
  <si>
    <t>1338 Sandvika</t>
  </si>
  <si>
    <t>KIWI 468 ULLERN ALLÉ</t>
  </si>
  <si>
    <t>Ullern Allé 28</t>
  </si>
  <si>
    <t>0381 Oslo</t>
  </si>
  <si>
    <t>KIWI 476 GUDESGATE</t>
  </si>
  <si>
    <t>Gudesgate 12</t>
  </si>
  <si>
    <t>1530 Moss</t>
  </si>
  <si>
    <t>KIWI 506 DIKEVEIEN</t>
  </si>
  <si>
    <t>Dikeveien 33</t>
  </si>
  <si>
    <t>KIWI 581 LAMBERTSETER SENTER</t>
  </si>
  <si>
    <t>Langbølgen 11-13</t>
  </si>
  <si>
    <t>1150 Oslo</t>
  </si>
  <si>
    <t>KIWI 960 STEINBERG</t>
  </si>
  <si>
    <t>Steinbergveien 23</t>
  </si>
  <si>
    <t>3053 Steinberg</t>
  </si>
  <si>
    <t>KIWI 723 HAMRESANDEN</t>
  </si>
  <si>
    <t>Balchensvei 5</t>
  </si>
  <si>
    <t>4656 Hamresanden</t>
  </si>
  <si>
    <t>KIWI 805 NORDÅS</t>
  </si>
  <si>
    <t>Nordåsdalen 42</t>
  </si>
  <si>
    <t>5235 Rådal</t>
  </si>
  <si>
    <t>KIWI 865 BJØRNSONSGATE (blir Kronstad X)</t>
  </si>
  <si>
    <t>Bjørnsonsgaten 29</t>
  </si>
  <si>
    <t>5052 Bergen</t>
  </si>
  <si>
    <t>KIWI 901 NØRVE</t>
  </si>
  <si>
    <t>Borgundveien 166 D</t>
  </si>
  <si>
    <t>6008 Ålesund</t>
  </si>
  <si>
    <t>Selskap</t>
  </si>
  <si>
    <t>NG Kiwi Innland AS</t>
  </si>
  <si>
    <t>Sesam Løten AS</t>
  </si>
  <si>
    <t>Geiloporten Minipris AS</t>
  </si>
  <si>
    <t>Skotterud Mat AS</t>
  </si>
  <si>
    <t>Peter Aas Dagligvare AS</t>
  </si>
  <si>
    <t>Løkken Kjøtt &amp; Dagligvare AS</t>
  </si>
  <si>
    <t>Kapp Matsenter AS</t>
  </si>
  <si>
    <t>Mathuset Flå AS</t>
  </si>
  <si>
    <t>Jensen Minipris AS</t>
  </si>
  <si>
    <t>Garmo Handel AS</t>
  </si>
  <si>
    <t>Hamar Dagligvare AS</t>
  </si>
  <si>
    <t>Tretten Minipris AS</t>
  </si>
  <si>
    <t>Ridabu Minipris AS</t>
  </si>
  <si>
    <t>Trysilfjellet Dagligvare AS</t>
  </si>
  <si>
    <t>Jaren Mat AS</t>
  </si>
  <si>
    <t>Rudland Dagligvare AS</t>
  </si>
  <si>
    <t>Hemsedal Mat AS</t>
  </si>
  <si>
    <t>Rødberg Matsenter AS</t>
  </si>
  <si>
    <t>Lundes Turisthandel AS</t>
  </si>
  <si>
    <t>Tynset Minipris AS</t>
  </si>
  <si>
    <t>Bergseng Drift AS</t>
  </si>
  <si>
    <t>Klaus Matsenter AS</t>
  </si>
  <si>
    <t>Utfarten Mat Hamar AS</t>
  </si>
  <si>
    <t>Aksel Harby AS</t>
  </si>
  <si>
    <t>Beitostølen Minipris AS</t>
  </si>
  <si>
    <t>Nils Haugen AS</t>
  </si>
  <si>
    <t>Håkenstad Nordre AS</t>
  </si>
  <si>
    <t>Eina Handelssenter AS</t>
  </si>
  <si>
    <t>NG Kiwi Midt-Norge AS</t>
  </si>
  <si>
    <t>NG Kiwi Nord AS</t>
  </si>
  <si>
    <t>Optimat AS</t>
  </si>
  <si>
    <t>NG Kiwi Buskerud AS</t>
  </si>
  <si>
    <t>NG Kiwi Øst AS</t>
  </si>
  <si>
    <t>NG Kiwi Oslo Akershus AS</t>
  </si>
  <si>
    <t>Farriseidet Dagligvaredrift AS</t>
  </si>
  <si>
    <t>Reditus Retail AS</t>
  </si>
  <si>
    <t>Råel Mat AS</t>
  </si>
  <si>
    <t>NG Kiwi Vestfold Telemark AS</t>
  </si>
  <si>
    <t>Mathuset Skippergata AS</t>
  </si>
  <si>
    <t>Kilen Mat AS</t>
  </si>
  <si>
    <t>Augerød Mat AS</t>
  </si>
  <si>
    <t>Bøleråsen Mat AS</t>
  </si>
  <si>
    <t>Heddalsveien Dagligvare AS</t>
  </si>
  <si>
    <t>Matbua AS</t>
  </si>
  <si>
    <t>Ivar O. Haugen Mat AS</t>
  </si>
  <si>
    <t>Risingveien Mat AS</t>
  </si>
  <si>
    <t>Kongsberg Mat AS</t>
  </si>
  <si>
    <t>Rodeløkka Mat AS</t>
  </si>
  <si>
    <t>Borre Mat AS</t>
  </si>
  <si>
    <t>Brygga Mat AS</t>
  </si>
  <si>
    <t>Helgetveit Mat AS</t>
  </si>
  <si>
    <t>Strupa Drift AS</t>
  </si>
  <si>
    <t>Albi 1000 AS</t>
  </si>
  <si>
    <t>Mathuset Frogner AS</t>
  </si>
  <si>
    <t>Foyn Mathus AS</t>
  </si>
  <si>
    <t>Museumsgata Drift AS</t>
  </si>
  <si>
    <t>Tofte Dagligvare AS</t>
  </si>
  <si>
    <t>Aktiv Mat AS</t>
  </si>
  <si>
    <t>Kenneths Mathus AS</t>
  </si>
  <si>
    <t>Richards Mathus AS</t>
  </si>
  <si>
    <t>Finstad Mat AS</t>
  </si>
  <si>
    <t>Wipco AS</t>
  </si>
  <si>
    <t>Bjørnstad Matsenter AS</t>
  </si>
  <si>
    <t>Dikeveien Mat AS</t>
  </si>
  <si>
    <t>Lisleby Mat AS</t>
  </si>
  <si>
    <t>Mathuset Falkum AS</t>
  </si>
  <si>
    <t>Nordbyhagen Mat AS</t>
  </si>
  <si>
    <t>Møklegård Mat AS</t>
  </si>
  <si>
    <t>HP Pettersen EFTF AS</t>
  </si>
  <si>
    <t>Ulefoss Dagligvare AS</t>
  </si>
  <si>
    <t>Grålum Mat AS</t>
  </si>
  <si>
    <t>Stokke Detalj AS</t>
  </si>
  <si>
    <t>Gullaug Mat AS</t>
  </si>
  <si>
    <t>Hjemseng Mat AS</t>
  </si>
  <si>
    <t>Sletta Drift AS</t>
  </si>
  <si>
    <t>NG Kiwi Rogaland AS</t>
  </si>
  <si>
    <t>Mathuset Egersund AS</t>
  </si>
  <si>
    <t>Lundehaugen Mat AS</t>
  </si>
  <si>
    <t>Skorpe Butikkdrift AS</t>
  </si>
  <si>
    <t>Stangeland Matsenter AS</t>
  </si>
  <si>
    <t>Sandal Kolonial AS</t>
  </si>
  <si>
    <t>Moi Handel AS</t>
  </si>
  <si>
    <t>Løgevik Dagligvare AS</t>
  </si>
  <si>
    <t>Rogaland Dagligvare AS</t>
  </si>
  <si>
    <t>NG Kiwi Agder AS</t>
  </si>
  <si>
    <t>Farsund Butikksenter AS</t>
  </si>
  <si>
    <t>Vilbert AS</t>
  </si>
  <si>
    <t>Frivold Søm AS</t>
  </si>
  <si>
    <t>Frivold Lund AS</t>
  </si>
  <si>
    <t>Lunds Matsenter AS</t>
  </si>
  <si>
    <t>Ole Olsen Mat AS</t>
  </si>
  <si>
    <t>GS Butikkdrift AS</t>
  </si>
  <si>
    <t>Senter Mat AS</t>
  </si>
  <si>
    <t>Bjørn Hagen AS</t>
  </si>
  <si>
    <t>NG Kiwi Vest AS</t>
  </si>
  <si>
    <t>Kronstad Mat AS</t>
  </si>
  <si>
    <t>Aksklo AS</t>
  </si>
  <si>
    <t>Tertnes Mat AS</t>
  </si>
  <si>
    <t>Hausvik Handel AS</t>
  </si>
  <si>
    <t>Ikenberget Mat AS</t>
  </si>
  <si>
    <t>Asko AS</t>
  </si>
  <si>
    <t>Vikingmat AS</t>
  </si>
  <si>
    <t>Asko Ålesund AS</t>
  </si>
  <si>
    <t>VATA AS</t>
  </si>
  <si>
    <t>ASKO VOLDA AS</t>
  </si>
  <si>
    <t>Vangen Mathus AS</t>
  </si>
  <si>
    <t>Sagamat AS</t>
  </si>
  <si>
    <t>Trekløver Mat AS</t>
  </si>
  <si>
    <t>Rundskue Invest AS</t>
  </si>
  <si>
    <t>NG Kiwi Romsdal og Nordmøre AS</t>
  </si>
  <si>
    <t>NG Kiwi Møre AS</t>
  </si>
  <si>
    <t>Skoppum Supermarked AS</t>
  </si>
  <si>
    <t>Barkåker Mat AS</t>
  </si>
  <si>
    <t>Oslofjordmat AS</t>
  </si>
  <si>
    <t>Endring dato</t>
  </si>
  <si>
    <t>Flytter mars 2023?</t>
  </si>
  <si>
    <t>Fusjonert 01.01.23</t>
  </si>
  <si>
    <t>Fusjon 01.01.23</t>
  </si>
  <si>
    <t>Eierskifte 01.01.23. Fra 454.</t>
  </si>
  <si>
    <t>Flytter 16.03.23?</t>
  </si>
  <si>
    <t>Eierskifte 01.01.23. Fra 441</t>
  </si>
  <si>
    <t>Fusjonert 01.01.23. Fra 445.</t>
  </si>
  <si>
    <t>Fusjon 01.01.23. Fra 778.</t>
  </si>
  <si>
    <t>Eierskifte 01.01.23. Ble 556</t>
  </si>
  <si>
    <t>Eierskifte 01.01.23. Blir 304.</t>
  </si>
  <si>
    <t>Åpner febr. 2023? Fusjoneres 01.01.23</t>
  </si>
  <si>
    <t>Fusjoneres ikke. Siste dag 05.11.</t>
  </si>
  <si>
    <t>Åpner 26.01.2023</t>
  </si>
  <si>
    <t>Stengt fra 25.04 til ok. 2023?</t>
  </si>
  <si>
    <t>Åpner 26.10.2023?</t>
  </si>
  <si>
    <t>Stengt fra 3.10.21 til mars 2023?</t>
  </si>
  <si>
    <t>Åpner 23.02.23</t>
  </si>
  <si>
    <t>Siste dag 31.12.20. Reåpner juni 2023</t>
  </si>
  <si>
    <t>Nedlagt. Siste dag 31.12.22</t>
  </si>
  <si>
    <t>GLN nr.</t>
  </si>
  <si>
    <t>Org.nr.</t>
  </si>
  <si>
    <t>Fakturaadresse</t>
  </si>
  <si>
    <t>boks 551, 3412 Lierstranda</t>
  </si>
  <si>
    <t>Styrer</t>
  </si>
  <si>
    <t>Stedfortreder</t>
  </si>
  <si>
    <t>ASKO</t>
  </si>
  <si>
    <t>Ringnes</t>
  </si>
  <si>
    <t>Spesialgrossisten</t>
  </si>
  <si>
    <t>Wettre</t>
  </si>
  <si>
    <t>Microbryggerier</t>
  </si>
  <si>
    <t>Forventet for 2023</t>
  </si>
  <si>
    <t>Totalt for 2022</t>
  </si>
  <si>
    <t>Kommune</t>
  </si>
  <si>
    <t>Butikk</t>
  </si>
  <si>
    <t>Butikknr.</t>
  </si>
  <si>
    <t>Åpner 12.01.23</t>
  </si>
  <si>
    <t>Fusjoneres ikke. Siste dag 03.12.22</t>
  </si>
  <si>
    <t>Flytter herfra 06.03.23</t>
  </si>
  <si>
    <t>KOMMUNE</t>
  </si>
  <si>
    <t>BUTIKKNAVN</t>
  </si>
  <si>
    <t>STYRER</t>
  </si>
  <si>
    <t>STEDFORTREDER</t>
  </si>
  <si>
    <t>Kai Andre Engen</t>
  </si>
  <si>
    <t>B</t>
  </si>
  <si>
    <t xml:space="preserve">Kenneth Myhre </t>
  </si>
  <si>
    <t xml:space="preserve">Lars Jonas Nilsson </t>
  </si>
  <si>
    <t xml:space="preserve">Marit Sørli </t>
  </si>
  <si>
    <t>Anita Bråten</t>
  </si>
  <si>
    <t xml:space="preserve">Christina A. Haugen Tajet </t>
  </si>
  <si>
    <t>Pär Felix Gewert</t>
  </si>
  <si>
    <t>Unni Evang</t>
  </si>
  <si>
    <t>Tor Kjetil Holte</t>
  </si>
  <si>
    <t xml:space="preserve">Lars Morten Johansen  </t>
  </si>
  <si>
    <t>Knut Erling Jorde</t>
  </si>
  <si>
    <t>Sigurd Evjen</t>
  </si>
  <si>
    <t>Ola Spildrejordet</t>
  </si>
  <si>
    <t xml:space="preserve">Sverre Nydal </t>
  </si>
  <si>
    <t xml:space="preserve">Geir Remi Hagen </t>
  </si>
  <si>
    <t>Lasse Vingebakken</t>
  </si>
  <si>
    <t xml:space="preserve">Toril Prestegård </t>
  </si>
  <si>
    <t>Fredrik Sporild Engebakken</t>
  </si>
  <si>
    <t>Martin Johansen</t>
  </si>
  <si>
    <t>KIWI 013 BEKKELAGET</t>
  </si>
  <si>
    <t>Tina Fornebo Berntsen</t>
  </si>
  <si>
    <t>Morten Andre Hansen</t>
  </si>
  <si>
    <t>Pål Winger Tveit</t>
  </si>
  <si>
    <t>Bria Tarnowski</t>
  </si>
  <si>
    <t>Hatema Kanitza</t>
  </si>
  <si>
    <t>Silje Stensbøl</t>
  </si>
  <si>
    <t>Kjetil Skaga</t>
  </si>
  <si>
    <t>Tone Kristin Skoglund</t>
  </si>
  <si>
    <t>Jeanette Øiseth</t>
  </si>
  <si>
    <t xml:space="preserve">Ståle Bakstad </t>
  </si>
  <si>
    <t>Morten Botilsrud</t>
  </si>
  <si>
    <t>Fride Beate Kokkin</t>
  </si>
  <si>
    <t>Erik Raae</t>
  </si>
  <si>
    <t>Kjersti Ødegård Bakken</t>
  </si>
  <si>
    <t>Tom Erik Sandsengen</t>
  </si>
  <si>
    <t>Inge Bakken</t>
  </si>
  <si>
    <t xml:space="preserve">Mona Svaneld </t>
  </si>
  <si>
    <t>Stine Hilmen</t>
  </si>
  <si>
    <t>Pål Runar Tyvand</t>
  </si>
  <si>
    <t>Kent Håkon Schiong Andersen</t>
  </si>
  <si>
    <t>Tom Bergestuen</t>
  </si>
  <si>
    <t>Ibrahim Zarah Rasool</t>
  </si>
  <si>
    <t xml:space="preserve">Sølvi Anita Eng </t>
  </si>
  <si>
    <t>Siw Møllerstuen</t>
  </si>
  <si>
    <t xml:space="preserve">Andrea Schmidt </t>
  </si>
  <si>
    <t>Thomas Olsson</t>
  </si>
  <si>
    <t xml:space="preserve">Ken-Magnus Nyberg </t>
  </si>
  <si>
    <t>Hans Skåden</t>
  </si>
  <si>
    <t>Peder Flatlien</t>
  </si>
  <si>
    <t>Anne Beate Nereng</t>
  </si>
  <si>
    <t>Anders Nyland Dillerud</t>
  </si>
  <si>
    <t>Kjersti Høgseth</t>
  </si>
  <si>
    <t>Rita Brenden</t>
  </si>
  <si>
    <t>Pål Gunnar Kveum</t>
  </si>
  <si>
    <t>Ellen Visdal</t>
  </si>
  <si>
    <t>Tom Andreas Evensen</t>
  </si>
  <si>
    <t>Bjørn-Vidar G Iversen</t>
  </si>
  <si>
    <t xml:space="preserve">Tina Skogrand </t>
  </si>
  <si>
    <t>Fredrik Stang Kolbru</t>
  </si>
  <si>
    <t>Kristoffer Eckhoff</t>
  </si>
  <si>
    <t>Vegard Skau Tjønnås</t>
  </si>
  <si>
    <t>Isabell Nikoma</t>
  </si>
  <si>
    <t>Ann Charlott Nyhus Sandbakken</t>
  </si>
  <si>
    <t>Anne Britt Sundby</t>
  </si>
  <si>
    <t>Kiatisuk Yamroj</t>
  </si>
  <si>
    <t>Stian Bakløkken Øverstad</t>
  </si>
  <si>
    <t>Lennart Jensen</t>
  </si>
  <si>
    <t>Marius Kvisler Doksrød</t>
  </si>
  <si>
    <t>Andrè Finberg Kristiansen</t>
  </si>
  <si>
    <t>Øystein Børresen</t>
  </si>
  <si>
    <t xml:space="preserve">Stein Thomas Arnesen </t>
  </si>
  <si>
    <t>Kiwi 044 Lærdal</t>
  </si>
  <si>
    <t>Børre Klingenberg</t>
  </si>
  <si>
    <t>Cesar Ramirez</t>
  </si>
  <si>
    <t>Kiwi 045 Årdalstangen</t>
  </si>
  <si>
    <t>Terje Bjånes</t>
  </si>
  <si>
    <t>Julia Cimanowski</t>
  </si>
  <si>
    <t xml:space="preserve">KIWI 046 LEIRA </t>
  </si>
  <si>
    <t xml:space="preserve">Tord Røise </t>
  </si>
  <si>
    <t>Marit Johme</t>
  </si>
  <si>
    <t>Anette Sjøberg Bothner</t>
  </si>
  <si>
    <t>Guy Bazin</t>
  </si>
  <si>
    <t>Marie Underdalshaugen</t>
  </si>
  <si>
    <t>Merethe Grøthe</t>
  </si>
  <si>
    <t>Linn-Helene Haug</t>
  </si>
  <si>
    <t>Silje Katrine Hedlund</t>
  </si>
  <si>
    <t>Carl-Magnus Sørlundsengen</t>
  </si>
  <si>
    <t>Kenneth Larsen</t>
  </si>
  <si>
    <t>Ole Kristian Juterud</t>
  </si>
  <si>
    <t>Marcus Engh Johannessen</t>
  </si>
  <si>
    <t>Solveig Dalen</t>
  </si>
  <si>
    <t>Liv-Norunn Holo</t>
  </si>
  <si>
    <t>KIWI 053 ELVERUM</t>
  </si>
  <si>
    <t xml:space="preserve">Marianne Dahl </t>
  </si>
  <si>
    <t>Inger Svingen</t>
  </si>
  <si>
    <t>Unni Østli</t>
  </si>
  <si>
    <t>Susann Larsen</t>
  </si>
  <si>
    <t>Lene Thorsen Madsen</t>
  </si>
  <si>
    <t>Vegard Opheim</t>
  </si>
  <si>
    <t>Anita Kvikstadhagen</t>
  </si>
  <si>
    <t>Wenche Dalbakk Skjellhaugen</t>
  </si>
  <si>
    <t>Silje Meldal</t>
  </si>
  <si>
    <t>Kari Aase Haugom</t>
  </si>
  <si>
    <t>Kiwi 058 Øvre Årdal</t>
  </si>
  <si>
    <t>Espen Rotnes</t>
  </si>
  <si>
    <t>Johannes Vigrestad</t>
  </si>
  <si>
    <t>Terje Aspevik Martinsen</t>
  </si>
  <si>
    <t>Jan-Ludvik Myklebust</t>
  </si>
  <si>
    <t>Thomas Andrè Skogvang</t>
  </si>
  <si>
    <t>Marthe Ebbesen Sand</t>
  </si>
  <si>
    <t>Wenche Margrete Magnusson</t>
  </si>
  <si>
    <t>KIWI 063 MEIERIGÅRDEN</t>
  </si>
  <si>
    <t>Tommy Emilsen</t>
  </si>
  <si>
    <t>Susana Victoria Luzardo Engen</t>
  </si>
  <si>
    <t>Tommy Koteng</t>
  </si>
  <si>
    <t>Ronny Palerud Larsen</t>
  </si>
  <si>
    <t>Ali Shuja Mahmudi</t>
  </si>
  <si>
    <t>Espen Ishaug</t>
  </si>
  <si>
    <t>Daniel Kaasen Melleby</t>
  </si>
  <si>
    <t>Anita Berge</t>
  </si>
  <si>
    <t>Frode Kolstad</t>
  </si>
  <si>
    <t>Ann Christin Ensrud Woldengen</t>
  </si>
  <si>
    <t>Trond Bodding</t>
  </si>
  <si>
    <t>Gunn Evy Strand</t>
  </si>
  <si>
    <t>Christian Børresen</t>
  </si>
  <si>
    <t>Øyvind Sørengen</t>
  </si>
  <si>
    <t>Lene Olimb</t>
  </si>
  <si>
    <t>Ingunn Elisabeth Svensrud</t>
  </si>
  <si>
    <t>Stein Erik Hjermstad</t>
  </si>
  <si>
    <t>Bård Are Engebretsen</t>
  </si>
  <si>
    <t>Martin Sverre Fæster</t>
  </si>
  <si>
    <t>Luc Tito</t>
  </si>
  <si>
    <t>Synnøve Aamodt Olsen</t>
  </si>
  <si>
    <t>Stine Nordberg</t>
  </si>
  <si>
    <t>Bjørn Sindre Myhr</t>
  </si>
  <si>
    <t>Tomas Chadwell</t>
  </si>
  <si>
    <t xml:space="preserve">Rune Gutubakken </t>
  </si>
  <si>
    <t>Morten Thorbjørnsen</t>
  </si>
  <si>
    <t>Cruz Yasleidy A. Rodriguez</t>
  </si>
  <si>
    <t>Tommy Anderssen Grønbakken</t>
  </si>
  <si>
    <t>Linda Engh Moen</t>
  </si>
  <si>
    <t>Guri Hallum</t>
  </si>
  <si>
    <t>Elin Torgersen Moen</t>
  </si>
  <si>
    <t>Inge Trannum</t>
  </si>
  <si>
    <t xml:space="preserve">Silje Evensen </t>
  </si>
  <si>
    <t>Espen Smedbakken Holter</t>
  </si>
  <si>
    <t>Knut Simensen</t>
  </si>
  <si>
    <t>Truls Herjuaune</t>
  </si>
  <si>
    <t>Stine Stenhammer</t>
  </si>
  <si>
    <t>Mona Synnøve Nymoen</t>
  </si>
  <si>
    <t>Liv Hanne Bergseth Vefsnmo</t>
  </si>
  <si>
    <t>VÅLER</t>
  </si>
  <si>
    <t>Bjørn Magnus Moløkken</t>
  </si>
  <si>
    <t>Line Sparbye</t>
  </si>
  <si>
    <t>Kiwi 101 Oppdal</t>
  </si>
  <si>
    <t>Pål Matteus Bjørnslett</t>
  </si>
  <si>
    <t>Kristin Morsund</t>
  </si>
  <si>
    <t>Kiwi 102 Røros</t>
  </si>
  <si>
    <t>Christer Løkås</t>
  </si>
  <si>
    <t>Tore Langeng</t>
  </si>
  <si>
    <t>Kiwi 104 Moholt</t>
  </si>
  <si>
    <t>Per Christian Viset</t>
  </si>
  <si>
    <t>Inger Marie Iversen</t>
  </si>
  <si>
    <t>Kiwi 105 Holmen</t>
  </si>
  <si>
    <t>Gunn Anita Folvik</t>
  </si>
  <si>
    <t>Monica Kleven</t>
  </si>
  <si>
    <t>Kiwi 106 Ytteren</t>
  </si>
  <si>
    <t>Ida Weronica Viikki Helgå</t>
  </si>
  <si>
    <t>Stine Aspvik Finanger</t>
  </si>
  <si>
    <t>Kiwi 107 Stormyra</t>
  </si>
  <si>
    <t>Marte Langnes</t>
  </si>
  <si>
    <t>Silje Jørgensen</t>
  </si>
  <si>
    <t>Kiwi 108 Nordsia</t>
  </si>
  <si>
    <t>Hai Dong Lieu</t>
  </si>
  <si>
    <t>Stig Ove Tangen</t>
  </si>
  <si>
    <t>Kiwi 109 Moan</t>
  </si>
  <si>
    <t>Jeanine Musum Leverås</t>
  </si>
  <si>
    <t>Britt Anita Engelsjord</t>
  </si>
  <si>
    <t>Kiwi 111 Buvika</t>
  </si>
  <si>
    <t>Mike Kildal</t>
  </si>
  <si>
    <t>Diyar Kiyani</t>
  </si>
  <si>
    <t>Kiwi 112 Kirkegta Levanger</t>
  </si>
  <si>
    <t>Tore Kristian Svendsen</t>
  </si>
  <si>
    <t>Elisabeth Sletten</t>
  </si>
  <si>
    <t>ORKLAND</t>
  </si>
  <si>
    <t>Kiwi 113 Orkanger</t>
  </si>
  <si>
    <t>Odin Aunøien</t>
  </si>
  <si>
    <t>Greta Helen Kvarsnes</t>
  </si>
  <si>
    <t>Kiwi 114 Tiller</t>
  </si>
  <si>
    <t>Ivar Lock Skarpsno</t>
  </si>
  <si>
    <t>Laila Kristin Steen</t>
  </si>
  <si>
    <t>Kiwi 115 Mindes Hus</t>
  </si>
  <si>
    <t>Sonja Helen Moen</t>
  </si>
  <si>
    <t>Rosemari Værnes</t>
  </si>
  <si>
    <t>Kiwi 116 Brønnøysund</t>
  </si>
  <si>
    <t>Arnt Kåre Vågan</t>
  </si>
  <si>
    <t>Kiwi 117 Frosta</t>
  </si>
  <si>
    <t>Trond Erling Dagsvik</t>
  </si>
  <si>
    <t>Hanne Aag</t>
  </si>
  <si>
    <t>HEIM</t>
  </si>
  <si>
    <t>Kiwi 118 Kyrksæterøra</t>
  </si>
  <si>
    <t>May Helen Austad Singsdal</t>
  </si>
  <si>
    <t>Hilde Hjelen Sinnes</t>
  </si>
  <si>
    <t>Kiwi 119 Åfjord</t>
  </si>
  <si>
    <t>Torunn Frønes</t>
  </si>
  <si>
    <t>Silje Forfod</t>
  </si>
  <si>
    <t>ØRLAND</t>
  </si>
  <si>
    <t>Kiwi 120 Bjugn</t>
  </si>
  <si>
    <t xml:space="preserve">Silje Pedersen </t>
  </si>
  <si>
    <t>Siv Iren Nymo</t>
  </si>
  <si>
    <t>Kiwi 122 Sannan</t>
  </si>
  <si>
    <t>Vegard Flaten</t>
  </si>
  <si>
    <t>Erik Mikal Walseth Lyng</t>
  </si>
  <si>
    <t>Kiwi 123 Ranheim</t>
  </si>
  <si>
    <t>Wasim Khader Alhaj Ehmeid</t>
  </si>
  <si>
    <t>Kiwi 125 Frøya</t>
  </si>
  <si>
    <t>Hege Aaness Fredagsvik</t>
  </si>
  <si>
    <t>Ina Suzanne Ervik</t>
  </si>
  <si>
    <t>Kiwi 126 Selbu</t>
  </si>
  <si>
    <t>Espen Chutko</t>
  </si>
  <si>
    <t>Siw Jannicke Sesseng</t>
  </si>
  <si>
    <t>Kiwi 127 Sandnessjøen</t>
  </si>
  <si>
    <t>Odd Arne Johansen</t>
  </si>
  <si>
    <t>Erna Hågensen</t>
  </si>
  <si>
    <t>Kiwi 128 Rønvika</t>
  </si>
  <si>
    <t>Monica Rosvoll</t>
  </si>
  <si>
    <t>Anita Winther Nedregård</t>
  </si>
  <si>
    <t>MIDTRE-GAULDAL</t>
  </si>
  <si>
    <t>Kiwi 129 Støren</t>
  </si>
  <si>
    <t>Sissel Lorentzen</t>
  </si>
  <si>
    <t>Christin Albertsen</t>
  </si>
  <si>
    <t>Kiwi 130 Påls Vei</t>
  </si>
  <si>
    <t>Kristian Ruben I. Johansson</t>
  </si>
  <si>
    <t>Sølvi Pedersen</t>
  </si>
  <si>
    <t xml:space="preserve">Kiwi 131 Munkegata </t>
  </si>
  <si>
    <t>Aleksander Berg</t>
  </si>
  <si>
    <t>Janne Christin Iversen Linmo</t>
  </si>
  <si>
    <t>Kiwi 132 Nardobakken</t>
  </si>
  <si>
    <t>Christoffer Balchen</t>
  </si>
  <si>
    <t>Fredrik Berg</t>
  </si>
  <si>
    <t>Kiwi 134 Langneset</t>
  </si>
  <si>
    <t>Line Antonsen</t>
  </si>
  <si>
    <t>Beate Mathisen</t>
  </si>
  <si>
    <t>NÆRØYSUND</t>
  </si>
  <si>
    <t>Kiwi 135 Rørvik</t>
  </si>
  <si>
    <t>Per Eivind Riise</t>
  </si>
  <si>
    <t>Cecilie Johnsen</t>
  </si>
  <si>
    <t>Kiwi 136 Nyrud</t>
  </si>
  <si>
    <t>Veronica Strand Dahl</t>
  </si>
  <si>
    <t>Kiwi 137 Valentinlyst</t>
  </si>
  <si>
    <t>Trond Olav Venseth</t>
  </si>
  <si>
    <t>Grethe Hammervik</t>
  </si>
  <si>
    <t>Kiwi 138 Dalgård</t>
  </si>
  <si>
    <t>Kenneth Bjærum</t>
  </si>
  <si>
    <t>Håkon Bergheim</t>
  </si>
  <si>
    <t>Kiwi 139 Strinda</t>
  </si>
  <si>
    <t>Stian Krystad Oshaug</t>
  </si>
  <si>
    <t>Sander Monrad Fylling</t>
  </si>
  <si>
    <t>Kiwi 140 Sorgenfri</t>
  </si>
  <si>
    <t>Steffen Ellingsen</t>
  </si>
  <si>
    <t>Antonio Guilaran</t>
  </si>
  <si>
    <t>Kiwi 141 Meierikvartalet</t>
  </si>
  <si>
    <t>Janne Iren Løding Larssen</t>
  </si>
  <si>
    <t>Maria Moen Enoksen</t>
  </si>
  <si>
    <t>Kiwi 142 Lilleby</t>
  </si>
  <si>
    <t>Jørn Vidar Nilssen</t>
  </si>
  <si>
    <t xml:space="preserve">Even Kjendlie </t>
  </si>
  <si>
    <t>Kiwi 143 Hommelvik</t>
  </si>
  <si>
    <t>Thomas Bæra</t>
  </si>
  <si>
    <t>Kiwi 144 Havstad</t>
  </si>
  <si>
    <t>Pål Christian Nielsen</t>
  </si>
  <si>
    <t>Ram Bawi Sang Mualcin</t>
  </si>
  <si>
    <t>Kiwi 145 Humlehaugen</t>
  </si>
  <si>
    <t>Lena Kristine Hansen</t>
  </si>
  <si>
    <t>Kiwi 151 Vadsø</t>
  </si>
  <si>
    <t>Anstein Nilsen</t>
  </si>
  <si>
    <t>Tom Erik Halto</t>
  </si>
  <si>
    <t>Kiwi 152 Ankenes</t>
  </si>
  <si>
    <t>Kiwi 153 Håpet</t>
  </si>
  <si>
    <t>Pernille Medby Carlsen</t>
  </si>
  <si>
    <t>Sara Emilie Nikoline Steinhaug</t>
  </si>
  <si>
    <t>Kiwi 154 Fagereng</t>
  </si>
  <si>
    <t>Njål Sollied</t>
  </si>
  <si>
    <t>Ola Olsen</t>
  </si>
  <si>
    <t>Kiwi 155 Osan Svolvær</t>
  </si>
  <si>
    <t>Silje Berre</t>
  </si>
  <si>
    <t>Margareth Øverås Dagsvold</t>
  </si>
  <si>
    <t>SENJA</t>
  </si>
  <si>
    <t>Kiwi 156 Finnsnes</t>
  </si>
  <si>
    <t>Miriam Moen Ellingsen</t>
  </si>
  <si>
    <t>Nathali Nilsen Gårseth</t>
  </si>
  <si>
    <t>Kiwi 157 Alta Sentrum</t>
  </si>
  <si>
    <t>Ørjan Knutsen</t>
  </si>
  <si>
    <t>Thor Andrè Thomassen</t>
  </si>
  <si>
    <t>Kiwi 158 Lykkentreff</t>
  </si>
  <si>
    <t>Ragnhild Stellander</t>
  </si>
  <si>
    <t>Anders Kåre Nilsen</t>
  </si>
  <si>
    <t>Kiwi 159 Kirkenes</t>
  </si>
  <si>
    <t>Nematullah Akbari</t>
  </si>
  <si>
    <t>Julia Tuohino-Sollis</t>
  </si>
  <si>
    <t>Kiwi 160 Gangsås</t>
  </si>
  <si>
    <t>Mona Eltoft</t>
  </si>
  <si>
    <t>Kathrine Moe Hanssen</t>
  </si>
  <si>
    <t>Kiwi 161 Hammerfest</t>
  </si>
  <si>
    <t>Bashir Abdul Rahim Zai</t>
  </si>
  <si>
    <t>Marius Soler Wangberg</t>
  </si>
  <si>
    <t>Kiwi 162 Leknes</t>
  </si>
  <si>
    <t xml:space="preserve">Eirin Rokkan Engen </t>
  </si>
  <si>
    <t>Solbjørg Nagy</t>
  </si>
  <si>
    <t>Kiwi 164 Balsfjordgata</t>
  </si>
  <si>
    <t>John Ove Kvalsvik</t>
  </si>
  <si>
    <t>Gunn Tove Dagsvold</t>
  </si>
  <si>
    <t>Kiwi 166 Andslimoen</t>
  </si>
  <si>
    <t>Merete Paulsen</t>
  </si>
  <si>
    <t>Knut Erik Myhrstuen</t>
  </si>
  <si>
    <t>Kiwi 167 Fredrik Langesgate</t>
  </si>
  <si>
    <t>Christopher Sollund Steffensen</t>
  </si>
  <si>
    <t>Remi Gundersen</t>
  </si>
  <si>
    <t>Kiwi 168 Medkila</t>
  </si>
  <si>
    <t>Jon Gaute Heimholt</t>
  </si>
  <si>
    <t>Monika Dziaugyte</t>
  </si>
  <si>
    <t>Kiwi 169 Hesseng</t>
  </si>
  <si>
    <t>Kine Christin Pettersen</t>
  </si>
  <si>
    <t>Silje Marita Mortensen</t>
  </si>
  <si>
    <t>Kiwi 170 Havnegata Sortland</t>
  </si>
  <si>
    <t>Nina Iversen</t>
  </si>
  <si>
    <t>Ida-Marlen Skare Hangstad</t>
  </si>
  <si>
    <t>Kiwi 171 Isrenna</t>
  </si>
  <si>
    <t>Øyvind Jakobsen</t>
  </si>
  <si>
    <t>Stian Kristoffersen</t>
  </si>
  <si>
    <t>Kiwi 172 Narvikfjellet</t>
  </si>
  <si>
    <t>Alik Sjamojev</t>
  </si>
  <si>
    <t>Emilie Holdahl</t>
  </si>
  <si>
    <t>Kiwi 173 Østre Elvebakken</t>
  </si>
  <si>
    <t>Camilla Stene</t>
  </si>
  <si>
    <t>Cato Esbensen Tingvoll</t>
  </si>
  <si>
    <t>Kiwi 174 Stakkevollvegen 11</t>
  </si>
  <si>
    <t>Therese Lyså</t>
  </si>
  <si>
    <t>Trine Kanstad</t>
  </si>
  <si>
    <t>Kiwi 175 Maskinsvingen</t>
  </si>
  <si>
    <t>Anders Carlsson</t>
  </si>
  <si>
    <t>Kiwi 184 Svolvær Sentrum</t>
  </si>
  <si>
    <t>Ole Petter Tandsten</t>
  </si>
  <si>
    <t>Magnus Robertsen Knutzen</t>
  </si>
  <si>
    <t>Rune Jansrud</t>
  </si>
  <si>
    <t>Bjørg Enberget</t>
  </si>
  <si>
    <t>Magnus V. Johannessen</t>
  </si>
  <si>
    <t>Fredrik Flaathen</t>
  </si>
  <si>
    <t>Jon Thorgersen</t>
  </si>
  <si>
    <t>Siw Nygård Lundhaug</t>
  </si>
  <si>
    <t>Anita Fristad Linnerud</t>
  </si>
  <si>
    <t>Stig Henning Haug</t>
  </si>
  <si>
    <t>Kim Løkken Furulund</t>
  </si>
  <si>
    <t>Vegard Vingebakken</t>
  </si>
  <si>
    <t>Svein Håvard Linnerud</t>
  </si>
  <si>
    <t>Fredrik Foreman</t>
  </si>
  <si>
    <t>Dan Kenneth Gigernes</t>
  </si>
  <si>
    <t>Randi Berit Løken</t>
  </si>
  <si>
    <t>June Margrethe E. Bjørn</t>
  </si>
  <si>
    <t>Hege Nilsen</t>
  </si>
  <si>
    <t>Jon Kristen Garmo</t>
  </si>
  <si>
    <t>Grethe Lyen</t>
  </si>
  <si>
    <t>Per Arne Petersen</t>
  </si>
  <si>
    <t>Simen Raaen</t>
  </si>
  <si>
    <t>Hilde Ailen Melbø</t>
  </si>
  <si>
    <t>Silje Borgedal</t>
  </si>
  <si>
    <t xml:space="preserve">Mats A. Nygaard Jørgensen </t>
  </si>
  <si>
    <t>Karl Martin Reppe</t>
  </si>
  <si>
    <t>Tor-Ole Kirknes</t>
  </si>
  <si>
    <t>Dag Henning Johansen</t>
  </si>
  <si>
    <t>Håkon Wiklund Olsen</t>
  </si>
  <si>
    <t>Brynhild Lysfoss</t>
  </si>
  <si>
    <t>Olav Thorvaldsen</t>
  </si>
  <si>
    <t>Inger Johanne Haugsbakken</t>
  </si>
  <si>
    <t>Simen Killi</t>
  </si>
  <si>
    <t>Ole Kristian Rudland</t>
  </si>
  <si>
    <t>Dani Møllerplass</t>
  </si>
  <si>
    <t>Biljana Velic</t>
  </si>
  <si>
    <t>Halvor Strømmen</t>
  </si>
  <si>
    <t>Jorun Bakkan</t>
  </si>
  <si>
    <t>Kari Aase</t>
  </si>
  <si>
    <t>Ola Isum</t>
  </si>
  <si>
    <t>Jan Inge Dølmo</t>
  </si>
  <si>
    <t>Erling  Strømhaug</t>
  </si>
  <si>
    <t>Boye Haakenstad</t>
  </si>
  <si>
    <t>Gunn Bøe</t>
  </si>
  <si>
    <t>Siw Therese Engelstad</t>
  </si>
  <si>
    <t>Thomas Holien Moen</t>
  </si>
  <si>
    <t>Anne-Margrethe Gisleberg</t>
  </si>
  <si>
    <t>Guri Finsveen</t>
  </si>
  <si>
    <t>Jonas Mikalsen</t>
  </si>
  <si>
    <t>Frode Nordstad</t>
  </si>
  <si>
    <t>Merethe Gundersen</t>
  </si>
  <si>
    <t>Kai Rune Størvold</t>
  </si>
  <si>
    <t>Wenche Iren Andraa</t>
  </si>
  <si>
    <t xml:space="preserve">Kristina Sriubsiene </t>
  </si>
  <si>
    <t>Ronny Skår</t>
  </si>
  <si>
    <t>Marie Birgitte Senumstad</t>
  </si>
  <si>
    <t>Aksel Harby</t>
  </si>
  <si>
    <t>Trond Engelund</t>
  </si>
  <si>
    <t>Rune Magnus Framås</t>
  </si>
  <si>
    <t>Birgitte Føreid Martinsen</t>
  </si>
  <si>
    <t xml:space="preserve">Arnt Rune Vole </t>
  </si>
  <si>
    <t>Halfrid E. Sandviken</t>
  </si>
  <si>
    <t>Jørn Arne Håkenstad</t>
  </si>
  <si>
    <t>Geir Fredriksen</t>
  </si>
  <si>
    <t>Marie Børresen</t>
  </si>
  <si>
    <t>Hilde Børresen</t>
  </si>
  <si>
    <t>Kiwi 255 Mjøndalen</t>
  </si>
  <si>
    <t>Steffen Myrvang</t>
  </si>
  <si>
    <t>Simen Samuelsen</t>
  </si>
  <si>
    <t>Kiwi 256 Sellebakk</t>
  </si>
  <si>
    <t>Mads Hermansen</t>
  </si>
  <si>
    <t>Heidi Christine Johansen</t>
  </si>
  <si>
    <t xml:space="preserve">Kiwi 257 Ringveien Tranby </t>
  </si>
  <si>
    <t>Andreas Ottesen</t>
  </si>
  <si>
    <t>Espen Oldebråten</t>
  </si>
  <si>
    <t>Kiwi 258 Lindrud Senter</t>
  </si>
  <si>
    <t>Lene Haarsaker</t>
  </si>
  <si>
    <t>Eirik Molegoda</t>
  </si>
  <si>
    <t>Kiwi 259 Sølvparken</t>
  </si>
  <si>
    <t>Bjørnar Moksnes</t>
  </si>
  <si>
    <t>Stian Ulvær</t>
  </si>
  <si>
    <t>Kiwi 260 Tangen</t>
  </si>
  <si>
    <t>Magomed Arzamulov</t>
  </si>
  <si>
    <t>Salman Kavtarov</t>
  </si>
  <si>
    <t>Kiwi 261 Farriseidet</t>
  </si>
  <si>
    <t>Tom-Erik Engstrøm</t>
  </si>
  <si>
    <t>Bente Kristin Aasrud</t>
  </si>
  <si>
    <t>Kiwi 262 Ryenstubben</t>
  </si>
  <si>
    <t>Anette Viko Flaget</t>
  </si>
  <si>
    <t>Kiwi 263 Klokkarstua</t>
  </si>
  <si>
    <t>Eivind Strand</t>
  </si>
  <si>
    <t xml:space="preserve">Christoffer Larsen-Asp Haallman </t>
  </si>
  <si>
    <t>NORDRE FOLLO</t>
  </si>
  <si>
    <t>Kiwi 264 Myrvoll</t>
  </si>
  <si>
    <t>Ingrid Haugnes</t>
  </si>
  <si>
    <t>Shahzad Sohail</t>
  </si>
  <si>
    <t>Kiwi 265 Lerberg</t>
  </si>
  <si>
    <t>Lill-Cathrin Karlsen</t>
  </si>
  <si>
    <t>Vegard Fønseth</t>
  </si>
  <si>
    <t>Kiwi 266 Bogerud Senter</t>
  </si>
  <si>
    <t>Jan Ercan Egrin</t>
  </si>
  <si>
    <t>Håvard Syversen</t>
  </si>
  <si>
    <t>Kiwi 267 Løken</t>
  </si>
  <si>
    <t>Paal Christian Svendsen</t>
  </si>
  <si>
    <t>Vibeke Ovlien</t>
  </si>
  <si>
    <t>Kiwi 268 Råel</t>
  </si>
  <si>
    <t>Inger Lian</t>
  </si>
  <si>
    <t>Inger Torunn Jansen</t>
  </si>
  <si>
    <t>Kiwi 269 Veum</t>
  </si>
  <si>
    <t>Kiwi 270 Hof</t>
  </si>
  <si>
    <t>Martin Bratlie Skolem</t>
  </si>
  <si>
    <t>Hedvig Therese Gurrik</t>
  </si>
  <si>
    <t>Kiwi 271 Konnerud</t>
  </si>
  <si>
    <t>Bjørn Hansen</t>
  </si>
  <si>
    <t>Trine Mathisen</t>
  </si>
  <si>
    <t>Kiwi 272 Bjørkelangen</t>
  </si>
  <si>
    <t>Håvard Silseth</t>
  </si>
  <si>
    <t>Elisabeth Wiig</t>
  </si>
  <si>
    <t xml:space="preserve">Kiwi 273 Cecilie Thoresens Vei </t>
  </si>
  <si>
    <t>Kiwi 274 Hasleveien</t>
  </si>
  <si>
    <t>Michelle Høyland Hansen</t>
  </si>
  <si>
    <t>Andreas Høyland Gravdal</t>
  </si>
  <si>
    <t>Kiwi 275 Herøya</t>
  </si>
  <si>
    <t>Anita Neverdalen</t>
  </si>
  <si>
    <t>Line Sletvold Bergholtz</t>
  </si>
  <si>
    <t>Kiwi 276 Ulven</t>
  </si>
  <si>
    <t>Baste Matias Kolnes</t>
  </si>
  <si>
    <t>Sindre Røhr</t>
  </si>
  <si>
    <t>LILLESTRØM</t>
  </si>
  <si>
    <t>Kiwi 277 Holt Vestvollen</t>
  </si>
  <si>
    <t>Ann Iren Kleven</t>
  </si>
  <si>
    <t>Charlotte Bering Wøien</t>
  </si>
  <si>
    <t>Kiwi 278 Løren</t>
  </si>
  <si>
    <t>Gabriel D`Amore</t>
  </si>
  <si>
    <t>Sten Erling Kind Hagen</t>
  </si>
  <si>
    <t>Kiwi 279 Briskeby</t>
  </si>
  <si>
    <t>Vetle Mellum</t>
  </si>
  <si>
    <t>Marte Skjerve Finstad</t>
  </si>
  <si>
    <t>Kiwi 280 Skippergata</t>
  </si>
  <si>
    <t>Anita Kristine L. Vagtberg</t>
  </si>
  <si>
    <t>Kiwi 281 Heimdalsvingen</t>
  </si>
  <si>
    <t>Aleksander Strandmoe</t>
  </si>
  <si>
    <t>Kari-Mette Holte</t>
  </si>
  <si>
    <t>Kiwi 282 Hellerudveien</t>
  </si>
  <si>
    <t>Daniel Nistad</t>
  </si>
  <si>
    <t>Evren Karatepe</t>
  </si>
  <si>
    <t>Kiwi 283 Sørumsand</t>
  </si>
  <si>
    <t>Karl-Fredrik Aarstad</t>
  </si>
  <si>
    <t xml:space="preserve">Christina Lindborg </t>
  </si>
  <si>
    <t>Kiwi 284 Borg</t>
  </si>
  <si>
    <t>Raymond Rabben</t>
  </si>
  <si>
    <t>Liv Kjønnås</t>
  </si>
  <si>
    <t>Kiwi 285 Fjellhamar</t>
  </si>
  <si>
    <t>Fredrik Fasmer Karlsen</t>
  </si>
  <si>
    <t>Jarle Kirkeberg</t>
  </si>
  <si>
    <t>Kiwi 286 Augerød</t>
  </si>
  <si>
    <t>Tore Pinderud</t>
  </si>
  <si>
    <t>Trine Lien Pinderud</t>
  </si>
  <si>
    <t>INDRE ØSTFOLD</t>
  </si>
  <si>
    <t>Kiwi 287 Vammaveien</t>
  </si>
  <si>
    <t>Ermin Begic</t>
  </si>
  <si>
    <t>Tonje Klokkerhaug Bui</t>
  </si>
  <si>
    <t>Kiwi 288 Nordre Jarlsberg Brygge</t>
  </si>
  <si>
    <t>Kai Reidar Magnussen</t>
  </si>
  <si>
    <t>Mette Tveito</t>
  </si>
  <si>
    <t>Kiwi 289 Slemdal</t>
  </si>
  <si>
    <t>Kine Liane Alexandersen</t>
  </si>
  <si>
    <t>Martin Svendsby</t>
  </si>
  <si>
    <t>Kiwi 290 Hovinveien</t>
  </si>
  <si>
    <t>Martin Elias Axelsson</t>
  </si>
  <si>
    <t>Line Syversen Petersen</t>
  </si>
  <si>
    <t>Kiwi 291 Bøleråsen Senter</t>
  </si>
  <si>
    <t>Dag Martin Tømt</t>
  </si>
  <si>
    <t>Tore Haugen</t>
  </si>
  <si>
    <t>Kiwi 292 Blystadlia</t>
  </si>
  <si>
    <t>Erika Ivarsson</t>
  </si>
  <si>
    <t>Ola Vik Johnsen</t>
  </si>
  <si>
    <t>Kiwi 293 Ski Stasjon</t>
  </si>
  <si>
    <t xml:space="preserve">Amanda Hellum Haave </t>
  </si>
  <si>
    <t>Rigita Savickiene</t>
  </si>
  <si>
    <t>Kiwi 294 Slynga</t>
  </si>
  <si>
    <t>Simen Økern Børresen</t>
  </si>
  <si>
    <t>Kristina Erdmann Sjursen</t>
  </si>
  <si>
    <t>Kiwi 295 Lørenfallet</t>
  </si>
  <si>
    <t>Vanessa Andersen-Brøndbo</t>
  </si>
  <si>
    <t>Kiwi 296 Stabekk Stasjon</t>
  </si>
  <si>
    <t>Lars Erik Rusdal</t>
  </si>
  <si>
    <t>Christine Madelen Bryn</t>
  </si>
  <si>
    <t>Kiwi 297 Hvittingfoss</t>
  </si>
  <si>
    <t>Øyvind Bjerkadal</t>
  </si>
  <si>
    <t>Eva Finsrud</t>
  </si>
  <si>
    <t>Kiwi 298 Gomsrud</t>
  </si>
  <si>
    <t>Alexander Berge</t>
  </si>
  <si>
    <t>Ashkan Mohammadi</t>
  </si>
  <si>
    <t>Kiwi 299 Bondi</t>
  </si>
  <si>
    <t>Ahmet Ayhan</t>
  </si>
  <si>
    <t>Stian Fossum</t>
  </si>
  <si>
    <t>Kiwi 301 Solheim</t>
  </si>
  <si>
    <t>Mikkel Godsveen</t>
  </si>
  <si>
    <t>Andrè Kinn</t>
  </si>
  <si>
    <t>Kiwi 302 Fagerstrand</t>
  </si>
  <si>
    <t>Rune Dragsten</t>
  </si>
  <si>
    <t>Kristin Lind Heder</t>
  </si>
  <si>
    <t>Kiwi 305 Kjørbo</t>
  </si>
  <si>
    <t>Håkon Berntsen</t>
  </si>
  <si>
    <t>Kristine Blomvik Dommerud</t>
  </si>
  <si>
    <t>Kiwi 306 Elingaardkilen</t>
  </si>
  <si>
    <t>Emilie S. Røhne Halvorsen</t>
  </si>
  <si>
    <t>Linda Cecilie Meyer</t>
  </si>
  <si>
    <t>Kiwi 307 Kringsjå</t>
  </si>
  <si>
    <t>Peter Midow</t>
  </si>
  <si>
    <t>Yngve Oma</t>
  </si>
  <si>
    <t>Kiwi 308 Fredensborg</t>
  </si>
  <si>
    <t>Thomas Andersen</t>
  </si>
  <si>
    <t>Maiken Louise Hansen Jakobsen</t>
  </si>
  <si>
    <t>Kiwi 309 Bjølsen</t>
  </si>
  <si>
    <t>Jonas Kristoffer Åslie</t>
  </si>
  <si>
    <t>Mia Broen Flom</t>
  </si>
  <si>
    <t>Kiwi 310 Heggedal</t>
  </si>
  <si>
    <t>Daniel Caspersen</t>
  </si>
  <si>
    <t>Jenny Berg Schjørlien</t>
  </si>
  <si>
    <t>Kiwi 311 Stabekk</t>
  </si>
  <si>
    <t>Knut Berntsen</t>
  </si>
  <si>
    <t>Knut Wilhelmsen</t>
  </si>
  <si>
    <t>Kiwi 312 Ranvikskogen</t>
  </si>
  <si>
    <t>Annette Elise Wingerei</t>
  </si>
  <si>
    <t>Tone Berg</t>
  </si>
  <si>
    <t>Kiwi 313 Tranby</t>
  </si>
  <si>
    <t>Morten Hjelmesæth</t>
  </si>
  <si>
    <t>Even Wilhelmsen</t>
  </si>
  <si>
    <t>Kiwi 314 Åskollen</t>
  </si>
  <si>
    <t>Elisabeth Østergaard Nybråten</t>
  </si>
  <si>
    <t xml:space="preserve">Aina Dale </t>
  </si>
  <si>
    <t>Kiwi 315 Kværnerbyen</t>
  </si>
  <si>
    <t>Marcus Kristiansen</t>
  </si>
  <si>
    <t>Glenn Montoya</t>
  </si>
  <si>
    <t>Kiwi 316 Frognerveien</t>
  </si>
  <si>
    <t>Samir Batlak</t>
  </si>
  <si>
    <t>Nikolai Hoel</t>
  </si>
  <si>
    <t>Kiwi 317 Hvalstad</t>
  </si>
  <si>
    <t>Daniel Robert Josefsson</t>
  </si>
  <si>
    <t>Diana Simutina</t>
  </si>
  <si>
    <t>Kiwi 318 Spikkestad</t>
  </si>
  <si>
    <t>Hans-Kristian Torset</t>
  </si>
  <si>
    <t>Gry-Helene Ohrberg</t>
  </si>
  <si>
    <t>Kiwi 319 Krokstadelva</t>
  </si>
  <si>
    <t>Henrik Jacobsen</t>
  </si>
  <si>
    <t>Ole Jørgen Øverby</t>
  </si>
  <si>
    <t>Kiwi 320 Rælingen</t>
  </si>
  <si>
    <t>Marius Torgersen</t>
  </si>
  <si>
    <t>Helene Berg Ottesen</t>
  </si>
  <si>
    <t>Kiwi 321 Meierigården</t>
  </si>
  <si>
    <t>Janita Bæren Herbert-Andersen</t>
  </si>
  <si>
    <t>Nataliya Øvertveit</t>
  </si>
  <si>
    <t>Kiwi 322 Slependen</t>
  </si>
  <si>
    <t>Stian William Solberg</t>
  </si>
  <si>
    <t>Kiwi 323 Haugenstua</t>
  </si>
  <si>
    <t>Safder Hussain</t>
  </si>
  <si>
    <t>Kine Marie Råkil</t>
  </si>
  <si>
    <t>Kiwi 324 Ørebekk</t>
  </si>
  <si>
    <t>Andre Appelgren</t>
  </si>
  <si>
    <t>Anette Tosterud</t>
  </si>
  <si>
    <t>Kiwi 325 Sætre</t>
  </si>
  <si>
    <t>Kenneth Lie Fundingsland</t>
  </si>
  <si>
    <t>Henrik Moen</t>
  </si>
  <si>
    <t>Kiwi 326 Sandakerveien</t>
  </si>
  <si>
    <t>Jennifer Lindqvist</t>
  </si>
  <si>
    <t>Ida Eriksen</t>
  </si>
  <si>
    <t>Kiwi 327 Karlsrud</t>
  </si>
  <si>
    <t>Rikard Andreas Torres Robinson</t>
  </si>
  <si>
    <t>Anne Marie Nilssen</t>
  </si>
  <si>
    <t>Kiwi 328 Rortunet</t>
  </si>
  <si>
    <t xml:space="preserve">Veronica Langnes </t>
  </si>
  <si>
    <t>Pål Hagevik</t>
  </si>
  <si>
    <t>Kiwi 329 Hokksund</t>
  </si>
  <si>
    <t>Javad Heravi</t>
  </si>
  <si>
    <t>Kiwi 330 Ytre Enebakk</t>
  </si>
  <si>
    <t>Karl Oskar Alexander Kallén</t>
  </si>
  <si>
    <t>Espen Berger Gundersen</t>
  </si>
  <si>
    <t>Kiwi 331 Storgata</t>
  </si>
  <si>
    <t>Sakarias Kvamme</t>
  </si>
  <si>
    <t>Henok Tesfay Kassa</t>
  </si>
  <si>
    <t>Kiwi 332 XL Ligosentret</t>
  </si>
  <si>
    <t>Leif Mikael Andersson</t>
  </si>
  <si>
    <t>Mona Rusten</t>
  </si>
  <si>
    <t>Kiwi 333 Etterstad</t>
  </si>
  <si>
    <t>Martin Olstad Øvstetun</t>
  </si>
  <si>
    <t>Kiwi 334 Romsås</t>
  </si>
  <si>
    <t>Shalaw Salam Mahmoud</t>
  </si>
  <si>
    <t>Said Yusef</t>
  </si>
  <si>
    <t>Kiwi 335 Prinsdal</t>
  </si>
  <si>
    <t>Jonas Borg</t>
  </si>
  <si>
    <t>Robin Jo Ottosson Knutsson</t>
  </si>
  <si>
    <t>Kiwi 336 Torshov</t>
  </si>
  <si>
    <t>Didrik Garberg</t>
  </si>
  <si>
    <t>Marzena Urszula Hejmej</t>
  </si>
  <si>
    <t>Kiwi 337 Lampeland</t>
  </si>
  <si>
    <t>Bjørn Elvin</t>
  </si>
  <si>
    <t>Anne Hølen Lislien</t>
  </si>
  <si>
    <t>Kiwi 338 Åmot</t>
  </si>
  <si>
    <t>Hakan Ertas</t>
  </si>
  <si>
    <t>Runi Blegeberg</t>
  </si>
  <si>
    <t>Kiwi 339 Bjerke</t>
  </si>
  <si>
    <t>Natalia Maja Kubak</t>
  </si>
  <si>
    <t>Thomas Adelsten Ringdal</t>
  </si>
  <si>
    <t>Kiwi 340 Røykentorget</t>
  </si>
  <si>
    <t>Martin Rese</t>
  </si>
  <si>
    <t>Fredrik Sverdrup</t>
  </si>
  <si>
    <t>Kiwi 341 Sandvika</t>
  </si>
  <si>
    <t>Abdul Matin Hajizada</t>
  </si>
  <si>
    <t>Kiwi 342 Solbergelva</t>
  </si>
  <si>
    <t>Kasper Vinther Pedersen</t>
  </si>
  <si>
    <t>Arif Alizadeh</t>
  </si>
  <si>
    <t>Kiwi 343 Tollnes</t>
  </si>
  <si>
    <t>Jannike Hammer</t>
  </si>
  <si>
    <t>Irene Rosland</t>
  </si>
  <si>
    <t>Kiwi 345 Vettre</t>
  </si>
  <si>
    <t>Christoffer Gulbrandsen</t>
  </si>
  <si>
    <t>Gurcharan Singh Bhatti</t>
  </si>
  <si>
    <t>Kiwi 347 Sandbakken</t>
  </si>
  <si>
    <t>Per Otto Tveter</t>
  </si>
  <si>
    <t>Wenche Andersrød</t>
  </si>
  <si>
    <t>Kiwi 348 Skedsmokorset</t>
  </si>
  <si>
    <t xml:space="preserve">Mats Gunnar T. Knudsen </t>
  </si>
  <si>
    <t>Daniel Larsen</t>
  </si>
  <si>
    <t>Kiwi 349 Svinesundsveien</t>
  </si>
  <si>
    <t>Malin Sofia Therese Berger</t>
  </si>
  <si>
    <t>Mariuz Betker</t>
  </si>
  <si>
    <t>Kiwi 350 Torstrand</t>
  </si>
  <si>
    <t>Anneli Johansen</t>
  </si>
  <si>
    <t>Heidi Samuelsen</t>
  </si>
  <si>
    <t>Kiwi 352 Tigerplassen</t>
  </si>
  <si>
    <t>Marius Johansen</t>
  </si>
  <si>
    <t>Henning Gabrielsen</t>
  </si>
  <si>
    <t>Kiwi 353 Hurrahølet</t>
  </si>
  <si>
    <t>Ewelina Masalska</t>
  </si>
  <si>
    <t>Chomchuen Pompha</t>
  </si>
  <si>
    <t>Kiwi 354 Høybråten</t>
  </si>
  <si>
    <t>Andreas Lunde Grindstein</t>
  </si>
  <si>
    <t xml:space="preserve">Robin Meyer </t>
  </si>
  <si>
    <t>Kiwi 355 W.M.Thranesgate</t>
  </si>
  <si>
    <t>Katrine Kleven</t>
  </si>
  <si>
    <t>Mathilde Adina Lie</t>
  </si>
  <si>
    <t>Kiwi 357 Grefsenveien</t>
  </si>
  <si>
    <t>Ståle Simonsen</t>
  </si>
  <si>
    <t>Ayad Hashem Hassan</t>
  </si>
  <si>
    <t>Kiwi 358 Bølevegen</t>
  </si>
  <si>
    <t>Jeanne Lund Larsen</t>
  </si>
  <si>
    <t>Kathrine Grimsgaard</t>
  </si>
  <si>
    <t xml:space="preserve">Kiwi 359 Grønligata </t>
  </si>
  <si>
    <t>Klas Arild Roksvaag</t>
  </si>
  <si>
    <t>Andreas Torp</t>
  </si>
  <si>
    <t>Kiwi 360 Torggata Horten</t>
  </si>
  <si>
    <t>Hannah Elisabeth Solberg</t>
  </si>
  <si>
    <t xml:space="preserve">Annette Sørsdal  </t>
  </si>
  <si>
    <t>Kiwi 361 Strømsø</t>
  </si>
  <si>
    <t>Dalia Mbayed</t>
  </si>
  <si>
    <t>Øyvind Ygre Fjeld</t>
  </si>
  <si>
    <t>Kiwi 362 Gystad</t>
  </si>
  <si>
    <t>Michael Gusevik</t>
  </si>
  <si>
    <t>Tom Bredesen</t>
  </si>
  <si>
    <t>Kiwi 364 Byporten</t>
  </si>
  <si>
    <t>Daiva Skimele</t>
  </si>
  <si>
    <t>Tan Hung Ta</t>
  </si>
  <si>
    <t>Kiwi 365 St. Olavsplass</t>
  </si>
  <si>
    <t>Magnus Roterud</t>
  </si>
  <si>
    <t>Therese Kim K. Pedersen</t>
  </si>
  <si>
    <t>Kiwi 366 Austadveien</t>
  </si>
  <si>
    <t>Espen Navjord</t>
  </si>
  <si>
    <t>Eivind Adrian Berg</t>
  </si>
  <si>
    <t>Kiwi 367 Kjeller</t>
  </si>
  <si>
    <t>Steinar Karlsen</t>
  </si>
  <si>
    <t>Randi Aamodt</t>
  </si>
  <si>
    <t>Kiwi 368 Brakerøya</t>
  </si>
  <si>
    <t>Astrid Elisabeth Berger</t>
  </si>
  <si>
    <t>Hege Johansen</t>
  </si>
  <si>
    <t>Kiwi 369 Øvre Storgate</t>
  </si>
  <si>
    <t>Per Arne Rygh</t>
  </si>
  <si>
    <t>Henrik Hansen Abrahamsen</t>
  </si>
  <si>
    <t>Kiwi 370 Sognsveien</t>
  </si>
  <si>
    <t>Nichlas Lauritsen</t>
  </si>
  <si>
    <t>Glenn Rinde Johannessen</t>
  </si>
  <si>
    <t>Kiwi 371 Skøyen</t>
  </si>
  <si>
    <t>Sofia Felicia Palmqvist</t>
  </si>
  <si>
    <t>Niels Christian Stæhr-Jørgensen</t>
  </si>
  <si>
    <t>Kiwi 372 Billingstad</t>
  </si>
  <si>
    <t>Thor Arild Nygaard</t>
  </si>
  <si>
    <t>Karen Ingunn H. Akselsen</t>
  </si>
  <si>
    <t>Kiwi 373 Solli Plass</t>
  </si>
  <si>
    <t>Henrik Flaten</t>
  </si>
  <si>
    <t>Kjetil Lim Iversen</t>
  </si>
  <si>
    <t>Kiwi 374 Skollenborg</t>
  </si>
  <si>
    <t>Aina Marlene Saga</t>
  </si>
  <si>
    <t>Tommy Odden</t>
  </si>
  <si>
    <t>Kiwi 375 Landfalløya</t>
  </si>
  <si>
    <t>Faramarz Nemati</t>
  </si>
  <si>
    <t>Kriss Michael Olsen Ovesen</t>
  </si>
  <si>
    <t>FÆRDER</t>
  </si>
  <si>
    <t>Kiwi 376 Kjøpmannskjær</t>
  </si>
  <si>
    <t xml:space="preserve">Louise Wiik </t>
  </si>
  <si>
    <t>Nina Smajlovic</t>
  </si>
  <si>
    <t>Kiwi 377 Kambo</t>
  </si>
  <si>
    <t>Torunn Sophie Bredesen</t>
  </si>
  <si>
    <t>Maria Luisa Berntzen</t>
  </si>
  <si>
    <t>Kiwi 378 Askim</t>
  </si>
  <si>
    <t>Hanne Jordheim</t>
  </si>
  <si>
    <t>Sofie Bekkhus Winther</t>
  </si>
  <si>
    <t>Kiwi 379 Bødalen</t>
  </si>
  <si>
    <t>Eirik Nyhus</t>
  </si>
  <si>
    <t>Baligh Nasser Al Shaashaa</t>
  </si>
  <si>
    <t>Kiwi 381 Sorgenfrigata</t>
  </si>
  <si>
    <t>Christine H. Stensby</t>
  </si>
  <si>
    <t>Martin Granøien Monsen</t>
  </si>
  <si>
    <t>Kiwi 382 Markveien</t>
  </si>
  <si>
    <t>Ida Kristine Eng Staubo</t>
  </si>
  <si>
    <t>Angelica Larsdotter</t>
  </si>
  <si>
    <t>Kiwi 383 Brødløs</t>
  </si>
  <si>
    <t xml:space="preserve">Kaveh Pouyan </t>
  </si>
  <si>
    <t>Darun Salam Mahmoud</t>
  </si>
  <si>
    <t>Kiwi 384 Auli</t>
  </si>
  <si>
    <t>Erik Sølvberg-Westby</t>
  </si>
  <si>
    <t xml:space="preserve">Ane Aulie </t>
  </si>
  <si>
    <t>Kiwi 386 Dragveien</t>
  </si>
  <si>
    <t>Per Ingvar Magnus Arlbring</t>
  </si>
  <si>
    <t>Khanum Solaimani</t>
  </si>
  <si>
    <t>Kiwi 387 Fornebuporten</t>
  </si>
  <si>
    <t>Lars Joakim Aslaksrud Bakken</t>
  </si>
  <si>
    <t>Heidi Hansen</t>
  </si>
  <si>
    <t>Kiwi 388 Vik</t>
  </si>
  <si>
    <t>Eirik Hellum</t>
  </si>
  <si>
    <t>Kiwi 389 Vøyenenga</t>
  </si>
  <si>
    <t>Peyman Lavasani</t>
  </si>
  <si>
    <t>Gro Gjervan Rojas</t>
  </si>
  <si>
    <t>Kiwi 390 Bekkestua</t>
  </si>
  <si>
    <t>Kristine Plathan Tollefsen</t>
  </si>
  <si>
    <t>Kiwi 391 Bogstad</t>
  </si>
  <si>
    <t>Erlend Mo Danielsen</t>
  </si>
  <si>
    <t>Stina Mari Helgesen</t>
  </si>
  <si>
    <t>Kiwi 392 Tårnåsen</t>
  </si>
  <si>
    <t>Anders Krystad</t>
  </si>
  <si>
    <t>Kiwi 393 Laskentunet</t>
  </si>
  <si>
    <t>Jørgen Sti Slettingdalen</t>
  </si>
  <si>
    <t>Brahian Mosquera</t>
  </si>
  <si>
    <t>Kiwi 394 Notodden</t>
  </si>
  <si>
    <t>Ragnhild H. Våle</t>
  </si>
  <si>
    <t>Merete Cloumann Kroken</t>
  </si>
  <si>
    <t>Kiwi 396 Rjukan</t>
  </si>
  <si>
    <t>Rune Hagaeie</t>
  </si>
  <si>
    <t>Espen Torp</t>
  </si>
  <si>
    <t>Kiwi 397 Røa</t>
  </si>
  <si>
    <t>Else-Kristine N. Størum</t>
  </si>
  <si>
    <t>Tom Akander-Lima</t>
  </si>
  <si>
    <t>Kiwi 398 Nesøya</t>
  </si>
  <si>
    <t>Magnus Bjørkøy Nordset</t>
  </si>
  <si>
    <t>Thomas Henry Kvam</t>
  </si>
  <si>
    <t>Kiwi 399 KB Kløfta</t>
  </si>
  <si>
    <t>Thomas Karlsen</t>
  </si>
  <si>
    <t>Linda Kristin Andresen</t>
  </si>
  <si>
    <t>Kiwi 400 Konowsgate</t>
  </si>
  <si>
    <t>Karoline Østby Martinsen</t>
  </si>
  <si>
    <t>Cecilie Schutz Segbø</t>
  </si>
  <si>
    <t>Kiwi 401 Eiksmarka</t>
  </si>
  <si>
    <t>Karl Johan Möller</t>
  </si>
  <si>
    <t>Magnar August Løtveit</t>
  </si>
  <si>
    <t>Kiwi 402 Tonsenhagen</t>
  </si>
  <si>
    <t>Monica Ludvigsen</t>
  </si>
  <si>
    <t>Odd Harald Kristiansen</t>
  </si>
  <si>
    <t>Kiwi 403 Vesterøy</t>
  </si>
  <si>
    <t>Bente Buskoven</t>
  </si>
  <si>
    <t>Gro Heidi Andersen</t>
  </si>
  <si>
    <t>Kiwi 405 Hagan</t>
  </si>
  <si>
    <t>Eivind Michalsen</t>
  </si>
  <si>
    <t>Glenn Johnsrud</t>
  </si>
  <si>
    <t>Kiwi 406 Trollåsen</t>
  </si>
  <si>
    <t>Simen Magnus Pedersen</t>
  </si>
  <si>
    <t>Valon Ukshini</t>
  </si>
  <si>
    <t>Kiwi 408 Tøyenhaugen</t>
  </si>
  <si>
    <t>Seher Tariq Ahmed</t>
  </si>
  <si>
    <t>Jeanette Johansen</t>
  </si>
  <si>
    <t>Kiwi 409 Trosterud</t>
  </si>
  <si>
    <t>Peter Olsson</t>
  </si>
  <si>
    <t>Mohamed Labib</t>
  </si>
  <si>
    <t>Kiwi 410 Lilleaker</t>
  </si>
  <si>
    <t>Dennis Simon Cofie</t>
  </si>
  <si>
    <t>Rebecca Nissen-Pietka</t>
  </si>
  <si>
    <t>Kiwi 411 Stenseth</t>
  </si>
  <si>
    <t>Mariell Granly</t>
  </si>
  <si>
    <t>Shmune Korkess</t>
  </si>
  <si>
    <t>Kiwi 412 Grålum</t>
  </si>
  <si>
    <t>Øyvind Sæle Larsen</t>
  </si>
  <si>
    <t>Gunnhild Holter Frantzen</t>
  </si>
  <si>
    <t>Kiwi 413 Bergenhuskrysset</t>
  </si>
  <si>
    <t>Rune Ekstrøm</t>
  </si>
  <si>
    <t>Ann Lisbeth Næristorp</t>
  </si>
  <si>
    <t>Kiwi 414 Kleivbrottet</t>
  </si>
  <si>
    <t>Brigita Alencikaite</t>
  </si>
  <si>
    <t>Alexandra Tollefsen</t>
  </si>
  <si>
    <t>Kiwi 416 Ellingsrud</t>
  </si>
  <si>
    <t>Carina Ludvigsen Sørum</t>
  </si>
  <si>
    <t>Atle Skjelmoen</t>
  </si>
  <si>
    <t>Kiwi 417 Hegdehaugsveien</t>
  </si>
  <si>
    <t>Maria Senhaji Andersen</t>
  </si>
  <si>
    <t>Jon Einar Bråthen</t>
  </si>
  <si>
    <t>Kiwi 418 Strømmen</t>
  </si>
  <si>
    <t>Jarle Skår Nor</t>
  </si>
  <si>
    <t>Marianne Færø</t>
  </si>
  <si>
    <t>Kiwi 419 Storo</t>
  </si>
  <si>
    <t>Kahled Samimi</t>
  </si>
  <si>
    <t>Christian Hansen</t>
  </si>
  <si>
    <t>Kiwi 420 Vitbank</t>
  </si>
  <si>
    <t>Cathrine Normann</t>
  </si>
  <si>
    <t>Anders Kure</t>
  </si>
  <si>
    <t>Kiwi 421 Kløfta</t>
  </si>
  <si>
    <t>Dan Åge Cohen</t>
  </si>
  <si>
    <t>Kiwi 422 Frogner</t>
  </si>
  <si>
    <t>Morten Inderdal</t>
  </si>
  <si>
    <t>Cecilie Marie Kirkaune</t>
  </si>
  <si>
    <t>Kiwi 424 Gardermoveien</t>
  </si>
  <si>
    <t>Marion Villekjær</t>
  </si>
  <si>
    <t>Stig Andrè Nysveen</t>
  </si>
  <si>
    <t>Kiwi 425 Rødtvet</t>
  </si>
  <si>
    <t>Kjetil Vibekken Asmyhr</t>
  </si>
  <si>
    <t>Aneta Nideraus</t>
  </si>
  <si>
    <t>MIDT-TELEMARK</t>
  </si>
  <si>
    <t>Kiwi 426 Gvarv</t>
  </si>
  <si>
    <t>Anne Berit Eek Risdalen</t>
  </si>
  <si>
    <t>Linda Odden Bjørnfeld</t>
  </si>
  <si>
    <t>Kiwi 427 Vestskogen</t>
  </si>
  <si>
    <t>Christian Jørnsen</t>
  </si>
  <si>
    <t>Andreas Johnsen</t>
  </si>
  <si>
    <t>Kiwi 428 Kalstad</t>
  </si>
  <si>
    <t>Mette Jacobsen</t>
  </si>
  <si>
    <t>Renate Hasseleid</t>
  </si>
  <si>
    <t>Kiwi 429 Fritzøe Brygge</t>
  </si>
  <si>
    <t>Einar Stensheim</t>
  </si>
  <si>
    <t>Anita Bratseth</t>
  </si>
  <si>
    <t>Kiwi 433 Vestfossen</t>
  </si>
  <si>
    <t>Lene Weman</t>
  </si>
  <si>
    <t>Hans Weman</t>
  </si>
  <si>
    <t>Kiwi 436 Semsmoen</t>
  </si>
  <si>
    <t>Anita Oshaug</t>
  </si>
  <si>
    <t>Adina Florina Pura</t>
  </si>
  <si>
    <t>Kiwi 437 Risingveien</t>
  </si>
  <si>
    <t>Magnus Minnesjord</t>
  </si>
  <si>
    <t>John Harald Haug</t>
  </si>
  <si>
    <t>Kiwi 438 Kongsberg</t>
  </si>
  <si>
    <t>Ole Marius Kirkeng</t>
  </si>
  <si>
    <t>Karoline Wallin</t>
  </si>
  <si>
    <t>Andrè Bjørge Brataas</t>
  </si>
  <si>
    <t>Kiwi 442 Borgenhaugen</t>
  </si>
  <si>
    <t>Ann Elen Tømmerholt Bakkom</t>
  </si>
  <si>
    <t>Veronica Emilsen</t>
  </si>
  <si>
    <t>Kiwi 443 Rodeløkka</t>
  </si>
  <si>
    <t>Anders Ringerud Nyhuus</t>
  </si>
  <si>
    <t>Håvard Dahl</t>
  </si>
  <si>
    <t>Kiwi 444 Borre</t>
  </si>
  <si>
    <t>Marthe Kongstein</t>
  </si>
  <si>
    <t>Flemming Julian Dalseth</t>
  </si>
  <si>
    <t>Henrik Norum-Johannesen</t>
  </si>
  <si>
    <t>Linn-Therese Kirkeng</t>
  </si>
  <si>
    <t>Kiwi 446 Son</t>
  </si>
  <si>
    <t>Tatjana Houston</t>
  </si>
  <si>
    <t>Birgit Røndahl</t>
  </si>
  <si>
    <t>Kiwi 447 Lunde</t>
  </si>
  <si>
    <t>Jarle Lia</t>
  </si>
  <si>
    <t>Olav Lia</t>
  </si>
  <si>
    <t>Kiwi 449 Tuven</t>
  </si>
  <si>
    <t>Christina Nordby Kandola</t>
  </si>
  <si>
    <t>Aina Hagen Våle</t>
  </si>
  <si>
    <t>Kiwi 450 Nordstrand</t>
  </si>
  <si>
    <t>Tom Gulbrandsen</t>
  </si>
  <si>
    <t>Kiwi 451 Frogner Skien</t>
  </si>
  <si>
    <t>Kim Kimerud</t>
  </si>
  <si>
    <t>Marte Kristine Kvalnes</t>
  </si>
  <si>
    <t>Kiwi 453 Foyn</t>
  </si>
  <si>
    <t>Andreas Stål</t>
  </si>
  <si>
    <t>Ida Johanne Handeland</t>
  </si>
  <si>
    <t>Merete Hjorthaug Paulsen</t>
  </si>
  <si>
    <t>Kiwi 455 Museumsgata</t>
  </si>
  <si>
    <t>Morten Fossum</t>
  </si>
  <si>
    <t>Kim Andrè Carlsen</t>
  </si>
  <si>
    <t>Kiwi 456 IT Fornebu</t>
  </si>
  <si>
    <t>Bjørn-Christian Nilsen</t>
  </si>
  <si>
    <t>Morten Thoen</t>
  </si>
  <si>
    <t>Kiwi 457 Tofte</t>
  </si>
  <si>
    <t>Kjersti Hansen</t>
  </si>
  <si>
    <t>Magnus Engh</t>
  </si>
  <si>
    <t>Kiwi 458 Nordbyveien</t>
  </si>
  <si>
    <t>Daniel Bech</t>
  </si>
  <si>
    <t>Marius Dretvik Pedersen</t>
  </si>
  <si>
    <t>Kiwi 460 Hoffsveien</t>
  </si>
  <si>
    <t>Nina Wikstrand N. Nielsen</t>
  </si>
  <si>
    <t>Kristine Laugmyr Rasmussen</t>
  </si>
  <si>
    <t>Roar Sandbæk</t>
  </si>
  <si>
    <t>Kiwi 462 Ullevål</t>
  </si>
  <si>
    <t>Patrik Dellby</t>
  </si>
  <si>
    <t>Ane Hov Johansen</t>
  </si>
  <si>
    <t>Kiwi 463 Gauterød</t>
  </si>
  <si>
    <t>Mats O. H. Gundersen</t>
  </si>
  <si>
    <t>Marita Hjellnes Hornnæss</t>
  </si>
  <si>
    <t>Kiwi 464 Vear</t>
  </si>
  <si>
    <t>Håkon Bjørnebekk</t>
  </si>
  <si>
    <t>Kiwi 465 Veitvet</t>
  </si>
  <si>
    <t>Madeleine Ludvigsen</t>
  </si>
  <si>
    <t>Kiwi 466 Fusdal</t>
  </si>
  <si>
    <t>Kim Solberg</t>
  </si>
  <si>
    <t>Bjørn Vidar Engh</t>
  </si>
  <si>
    <t>Kiwi 467 Lambertseter</t>
  </si>
  <si>
    <t>Lasse Bjørnstad</t>
  </si>
  <si>
    <t>Hanne Boysen Botillen</t>
  </si>
  <si>
    <t>Kiwi 468 Ullern Allé</t>
  </si>
  <si>
    <t>Tommy Eriksen</t>
  </si>
  <si>
    <t>Kiwi 469 Schous Plass</t>
  </si>
  <si>
    <t>Eva Andersen</t>
  </si>
  <si>
    <t>Saika Riaz</t>
  </si>
  <si>
    <t>Kiwi 471 Bislett</t>
  </si>
  <si>
    <t>Nils Jonatan Franzen</t>
  </si>
  <si>
    <t>Espen Barikmo</t>
  </si>
  <si>
    <t>Kiwi 472 Finstad</t>
  </si>
  <si>
    <t>Nils Tore Haug-Fladset</t>
  </si>
  <si>
    <t>Elisabeth Olsen</t>
  </si>
  <si>
    <t>Kiwi 473 Kirkekrysset</t>
  </si>
  <si>
    <t>Ahmad Reza Rezae</t>
  </si>
  <si>
    <t>Karoline Thygesen</t>
  </si>
  <si>
    <t>Kiwi 474 Flaskebekk</t>
  </si>
  <si>
    <t>Roar Johansen</t>
  </si>
  <si>
    <t>Ellen H. Johansen</t>
  </si>
  <si>
    <t>Kiwi 475 Brobekk</t>
  </si>
  <si>
    <t>Dan Åstrand</t>
  </si>
  <si>
    <t>Adane Ghbregzabher</t>
  </si>
  <si>
    <t>Monica Flo</t>
  </si>
  <si>
    <t>Kiwi 477 Vålerenga</t>
  </si>
  <si>
    <t>Sverre Vedeler</t>
  </si>
  <si>
    <t>Sirwan Mohammad</t>
  </si>
  <si>
    <t>Kiwi 479 Oppsal</t>
  </si>
  <si>
    <t>Mari Margrethe Johnsen</t>
  </si>
  <si>
    <t>Janne Kristine Kosmo</t>
  </si>
  <si>
    <t>Kiwi 481 Bjørnstad</t>
  </si>
  <si>
    <t>Thor Andreas Bjørnstad</t>
  </si>
  <si>
    <t>Signe Bjørnstad Halvorsen</t>
  </si>
  <si>
    <t>Kiwi 483 Bygdøy Allè</t>
  </si>
  <si>
    <t>Ronny Finnes Larsen</t>
  </si>
  <si>
    <t>Nahad Sharif</t>
  </si>
  <si>
    <t>Kiwi 484 Oppegård</t>
  </si>
  <si>
    <t>Tarjei Hellum</t>
  </si>
  <si>
    <t>Milana Novkovic</t>
  </si>
  <si>
    <t>Kiwi 485 Lillestrøm Stasjon</t>
  </si>
  <si>
    <t>Daniel Santana Molina</t>
  </si>
  <si>
    <t>Kiwi 486 Bankveien</t>
  </si>
  <si>
    <t>Sander Martin Stenersen</t>
  </si>
  <si>
    <t>Maciej Chomiszczak</t>
  </si>
  <si>
    <t>Kiwi 487 Trondheimsveien</t>
  </si>
  <si>
    <t xml:space="preserve">Flavio Scarponi </t>
  </si>
  <si>
    <t>Daniel Hansen</t>
  </si>
  <si>
    <t>Kiwi 488 Ensjø</t>
  </si>
  <si>
    <t>Thomas Vetsch</t>
  </si>
  <si>
    <t>Lasse Ødegaard</t>
  </si>
  <si>
    <t>Kiwi 489 Gøteborggata</t>
  </si>
  <si>
    <t>Daniel Hovland Carlsson</t>
  </si>
  <si>
    <t>Stian Doksrød</t>
  </si>
  <si>
    <t>Kiwi 490 Ryen</t>
  </si>
  <si>
    <t>Mads Rossland Bolstad</t>
  </si>
  <si>
    <t>Daniel Mathisen</t>
  </si>
  <si>
    <t>Kiwi 491 Bølerlia</t>
  </si>
  <si>
    <t>Alexander Berger</t>
  </si>
  <si>
    <t>Bjørn Håkedal</t>
  </si>
  <si>
    <t>Kiwi 492 Råbekken</t>
  </si>
  <si>
    <t>Ali Resa Rezai</t>
  </si>
  <si>
    <t>Tommy Tønnesen</t>
  </si>
  <si>
    <t>Kiwi 493 Høyden</t>
  </si>
  <si>
    <t>Thomas Nytveit</t>
  </si>
  <si>
    <t>Line Therese Sagbakken</t>
  </si>
  <si>
    <t>Kiwi 495 Rygge</t>
  </si>
  <si>
    <t>Øistein Christensen</t>
  </si>
  <si>
    <t>June Merete Bjor Lybekk</t>
  </si>
  <si>
    <t>Kiwi 496 Frydenberg</t>
  </si>
  <si>
    <t>Anders E. Eriksen</t>
  </si>
  <si>
    <t>Hanne Storrød Lund</t>
  </si>
  <si>
    <t>Kiwi 497 Sjøgata</t>
  </si>
  <si>
    <t>Magnus Engeseth</t>
  </si>
  <si>
    <t>Mette Wilhelmsen</t>
  </si>
  <si>
    <t>Kiwi 498 Lisleby</t>
  </si>
  <si>
    <t>Stian Tønnesen</t>
  </si>
  <si>
    <t>Endre Tønnesen</t>
  </si>
  <si>
    <t>Kiwi 499 Skiptvet</t>
  </si>
  <si>
    <t>Stian Henrik Lundsrud</t>
  </si>
  <si>
    <t>Bjørnar Myhrer</t>
  </si>
  <si>
    <t>Kiwi 500 Falkum</t>
  </si>
  <si>
    <t>Bente Skrikrud</t>
  </si>
  <si>
    <t>Kari Elisabeth G. Eika</t>
  </si>
  <si>
    <t>Kiwi 501 Stridsklev</t>
  </si>
  <si>
    <t>Azra Rizvic</t>
  </si>
  <si>
    <t>Linda Wroldsen</t>
  </si>
  <si>
    <t>Kiwi 502 Holmlia Sentervei</t>
  </si>
  <si>
    <t>Nils Halvor Stirling</t>
  </si>
  <si>
    <t>Hedayatullah Sangarkheil</t>
  </si>
  <si>
    <t>Kiwi 503 Nordbyhagen</t>
  </si>
  <si>
    <t>Marianne Hellesen</t>
  </si>
  <si>
    <t>Phuong Loan Nu Nquyen</t>
  </si>
  <si>
    <t>Kiwi 504 XL Strømsø Senter</t>
  </si>
  <si>
    <t xml:space="preserve">Siyamak Nemati </t>
  </si>
  <si>
    <t>Sedat Duman</t>
  </si>
  <si>
    <t>Kiwi 505 Barcode</t>
  </si>
  <si>
    <t>Runar Langø Larsen</t>
  </si>
  <si>
    <t>Malin Helen Nilsen</t>
  </si>
  <si>
    <t>Kiwi 506 Dikeveien</t>
  </si>
  <si>
    <t>Kiwi 507 Vestkilen</t>
  </si>
  <si>
    <t>Carina Kristiansen Andresen</t>
  </si>
  <si>
    <t>Monica Andersen</t>
  </si>
  <si>
    <t>Kiwi 508 Onsøyveien</t>
  </si>
  <si>
    <t>Anett Lundberg</t>
  </si>
  <si>
    <t>Maiken Sørgård</t>
  </si>
  <si>
    <t>Kiwi 509 Økernveien</t>
  </si>
  <si>
    <t>Josefine Vadset Tafjord</t>
  </si>
  <si>
    <t>Robin Sandvik Bjørn</t>
  </si>
  <si>
    <t>Kiwi 510 Jerikoveien</t>
  </si>
  <si>
    <t>Joakim Sømod</t>
  </si>
  <si>
    <t>Kiwi 511 Skjærhalden</t>
  </si>
  <si>
    <t>Jarl Arne Pettersen</t>
  </si>
  <si>
    <t>Nina Merete Barth</t>
  </si>
  <si>
    <t>Kiwi 513 Ulefoss</t>
  </si>
  <si>
    <t>Thor Arnesen</t>
  </si>
  <si>
    <t>Kristian Stang</t>
  </si>
  <si>
    <t>Kiwi 514 Spydeberg</t>
  </si>
  <si>
    <t>Ole-Martin Engh Skog</t>
  </si>
  <si>
    <t>Stein Ove Marthinsen</t>
  </si>
  <si>
    <t>Kiwi 515 Stokke</t>
  </si>
  <si>
    <t>Henriette Markussen</t>
  </si>
  <si>
    <t>Rebecca Loranger</t>
  </si>
  <si>
    <t>Kiwi 516 Gullaug</t>
  </si>
  <si>
    <t>Aina Olsen</t>
  </si>
  <si>
    <t>Alev Önal</t>
  </si>
  <si>
    <t>Kiwi 517 Hjemseng</t>
  </si>
  <si>
    <t>Sven Ivar Fevang</t>
  </si>
  <si>
    <t>Kiwi 518 Sletta</t>
  </si>
  <si>
    <t>Ola Risbråthe</t>
  </si>
  <si>
    <t>Kiwi 523 Hasbergveien</t>
  </si>
  <si>
    <t>David Axelsson</t>
  </si>
  <si>
    <t>Charlotte Sanden</t>
  </si>
  <si>
    <t>Kiwi 524 Baneveien</t>
  </si>
  <si>
    <t>Jon Mejdell Bjerland</t>
  </si>
  <si>
    <t>Kiwi 525 Osloveien</t>
  </si>
  <si>
    <t>Jones Derraz</t>
  </si>
  <si>
    <t>Simen Børsum</t>
  </si>
  <si>
    <t>Kiwi 526 Noresund</t>
  </si>
  <si>
    <t>Vegard Fjeld Johansen</t>
  </si>
  <si>
    <t>Kiwi 527 Vikersund</t>
  </si>
  <si>
    <t>Lennart Lindberg</t>
  </si>
  <si>
    <t>Ginie Santos Whitebear</t>
  </si>
  <si>
    <t>Kiwi 528 Lierbyen</t>
  </si>
  <si>
    <t>Frode Sæle</t>
  </si>
  <si>
    <t>Martin Halvorsen</t>
  </si>
  <si>
    <t>Kiwi 529 Moane</t>
  </si>
  <si>
    <t>Silje Trier Aslesen</t>
  </si>
  <si>
    <t>Renate Kallhovd</t>
  </si>
  <si>
    <t>Kiwi 530 Liertoppen</t>
  </si>
  <si>
    <t>Ana Chverenec</t>
  </si>
  <si>
    <t>Laura Lebrikaite</t>
  </si>
  <si>
    <t>Kiwi 531 Lindeberg</t>
  </si>
  <si>
    <t>Hadi Abdul Roshan</t>
  </si>
  <si>
    <t>Karl Vidar Lindseth</t>
  </si>
  <si>
    <t>Kiwi 532 Trøgstad</t>
  </si>
  <si>
    <t>Idriss Zarzanaliwan</t>
  </si>
  <si>
    <t>Kamilla Sollie Baklund</t>
  </si>
  <si>
    <t>Kiwi 533 Hosle</t>
  </si>
  <si>
    <t>Mads Torgunrud</t>
  </si>
  <si>
    <t>Gjøran Helge Nilsen</t>
  </si>
  <si>
    <t>Kiwi 534 Greåker</t>
  </si>
  <si>
    <t>Jostein H. Lindero</t>
  </si>
  <si>
    <t>Hilde Opstad</t>
  </si>
  <si>
    <t>Kiwi 535 Borgarveien</t>
  </si>
  <si>
    <t>Frank Andrè Skauen</t>
  </si>
  <si>
    <t>Bjørn Thomas Sandli</t>
  </si>
  <si>
    <t>Kiwi 536 Lillestrøm</t>
  </si>
  <si>
    <t>Morten Paulsen</t>
  </si>
  <si>
    <t>Line Mossin</t>
  </si>
  <si>
    <t>Kiwi 537 Kråkerøybrua</t>
  </si>
  <si>
    <t>Linn Therese Werket</t>
  </si>
  <si>
    <t>Linda Lennander</t>
  </si>
  <si>
    <t>Kiwi 538 Kurland</t>
  </si>
  <si>
    <t>Steffen Johansson</t>
  </si>
  <si>
    <t xml:space="preserve">Camilla Nilsen Berg </t>
  </si>
  <si>
    <t>Kiwi 540 Rosenhoff</t>
  </si>
  <si>
    <t>Elvis Maksumic</t>
  </si>
  <si>
    <t>Elin Frida Johansson</t>
  </si>
  <si>
    <t>Kiwi 541 Ås</t>
  </si>
  <si>
    <t>Jarle Vinnes</t>
  </si>
  <si>
    <t>Bård Runar Johnsen</t>
  </si>
  <si>
    <t>Kiwi 542 Sofiemyr</t>
  </si>
  <si>
    <t>Malin Arlbring</t>
  </si>
  <si>
    <t>Kiwi 543 Mysen</t>
  </si>
  <si>
    <t>Chatrine Andersen</t>
  </si>
  <si>
    <t>Magnus Håbu</t>
  </si>
  <si>
    <t>Kiwi 544 Sønsterudveien</t>
  </si>
  <si>
    <t>Abderrazak Ayaanle Nalaye</t>
  </si>
  <si>
    <t>Helene Hyllestad</t>
  </si>
  <si>
    <t>Kiwi 545 Tøyen</t>
  </si>
  <si>
    <t>Marianne Sørli Hegna</t>
  </si>
  <si>
    <t>Kim Andrè Tøllefsen</t>
  </si>
  <si>
    <t>Kiwi 546 Melløs</t>
  </si>
  <si>
    <t>Tonje Johannessen</t>
  </si>
  <si>
    <t>Linn Therese Lauritzen</t>
  </si>
  <si>
    <t>Kiwi 547 Fjellbo</t>
  </si>
  <si>
    <t>Martin Nordheim</t>
  </si>
  <si>
    <t>Kiwi 548 Årum</t>
  </si>
  <si>
    <t>Katrine Johansen</t>
  </si>
  <si>
    <t>Linn Bengtsson Stubberød</t>
  </si>
  <si>
    <t>Kiwi 549 Skjeberg</t>
  </si>
  <si>
    <t>Mirlind Qeli</t>
  </si>
  <si>
    <t>Amir-Hussain Mohammadi</t>
  </si>
  <si>
    <t>Kiwi 551 Kviteseid</t>
  </si>
  <si>
    <t>Turid Brekke</t>
  </si>
  <si>
    <t>Line Bolette Bergstrøm Gran</t>
  </si>
  <si>
    <t>Kiwi 552 Gulset</t>
  </si>
  <si>
    <t>Kenneth Varøy</t>
  </si>
  <si>
    <t>Lisa Marie Kristiansen</t>
  </si>
  <si>
    <t>Kiwi 553 Kragerø</t>
  </si>
  <si>
    <t>Erik Waldemar Kristensen</t>
  </si>
  <si>
    <t>Gunn Skauen</t>
  </si>
  <si>
    <t>Kiwi 554 Heistad</t>
  </si>
  <si>
    <t>Camilla Bjarkøy-Larsson</t>
  </si>
  <si>
    <t>Charlotte Johnsen</t>
  </si>
  <si>
    <t>Kiwi 555 Austbygd</t>
  </si>
  <si>
    <t>Christine Weggesrud</t>
  </si>
  <si>
    <t>Anett Strand Kleven</t>
  </si>
  <si>
    <t>Kiwi 557 Kilgata</t>
  </si>
  <si>
    <t>Britt Halvorsen</t>
  </si>
  <si>
    <t>Camilla Nilsen</t>
  </si>
  <si>
    <t>Kiwi 558 Nanset</t>
  </si>
  <si>
    <t>Inge Jonskås</t>
  </si>
  <si>
    <t>Henrik Helgaker Gjerken</t>
  </si>
  <si>
    <t>Kiwi 559 Rjukan Sentrum</t>
  </si>
  <si>
    <t>Torunn Eggerud</t>
  </si>
  <si>
    <t>Kiwi 560 Porselensfabrikken</t>
  </si>
  <si>
    <t>Stine Dalene</t>
  </si>
  <si>
    <t>Jeanette Lygre Bergesen</t>
  </si>
  <si>
    <t>Kiwi 561 Mobi</t>
  </si>
  <si>
    <t>Lasse Andersen Vanebo</t>
  </si>
  <si>
    <t>Anita Skoglund</t>
  </si>
  <si>
    <t>Kiwi 562 Andebu</t>
  </si>
  <si>
    <t>Kjersti Olsen</t>
  </si>
  <si>
    <t>Karina Skjauff</t>
  </si>
  <si>
    <t>Kiwi 563 Stathelle</t>
  </si>
  <si>
    <t>Mads Helgaker</t>
  </si>
  <si>
    <t>Thomas Blakstad</t>
  </si>
  <si>
    <t>Kiwi 564 Bø</t>
  </si>
  <si>
    <t>Ingeborg Gampedalen</t>
  </si>
  <si>
    <t>Joakim Bakken og Hege Flåten</t>
  </si>
  <si>
    <t>Kiwi 565 Holtandalen</t>
  </si>
  <si>
    <t>Ole-Henrik Sandbo</t>
  </si>
  <si>
    <t>Simen Lia</t>
  </si>
  <si>
    <t>Kiwi 566 Grasmyr</t>
  </si>
  <si>
    <t>Knut Werner Olsen</t>
  </si>
  <si>
    <t>Kristine Mevik</t>
  </si>
  <si>
    <t>Kiwi 567 Kjørbekkdalen</t>
  </si>
  <si>
    <t>Tor Asle Neverdalen</t>
  </si>
  <si>
    <t>Eva Skare Ettestad</t>
  </si>
  <si>
    <t>Kiwi 568 Gimsøy</t>
  </si>
  <si>
    <t>Veronika Andersen Vanebo</t>
  </si>
  <si>
    <t>Kiwi 569 Moveien</t>
  </si>
  <si>
    <t>Petter Dale</t>
  </si>
  <si>
    <t>Merete Ringdal</t>
  </si>
  <si>
    <t>Kiwi 570 Gulskogen</t>
  </si>
  <si>
    <t>Caroline Finstad</t>
  </si>
  <si>
    <t>Kiwi 571 Åmot Sentrum</t>
  </si>
  <si>
    <t xml:space="preserve">Mette Gabrielli </t>
  </si>
  <si>
    <t>Simen Andersen</t>
  </si>
  <si>
    <t>Kiwi 572 Hønengata</t>
  </si>
  <si>
    <t>Christoffer Kringtun</t>
  </si>
  <si>
    <t>Kjersti Irene Eriksen</t>
  </si>
  <si>
    <t>Kiwi 573 Lierskogen</t>
  </si>
  <si>
    <t>Cato Lauritsen</t>
  </si>
  <si>
    <t>Kjersti Aarak Solberg</t>
  </si>
  <si>
    <t>Kiwi 574 Sande</t>
  </si>
  <si>
    <t>Geir Bjørnsvik</t>
  </si>
  <si>
    <t>Linda Chanett Hafskjold</t>
  </si>
  <si>
    <t>Kiwi 575 Sokna</t>
  </si>
  <si>
    <t>Merethe Hammer</t>
  </si>
  <si>
    <t>Marthe Kristin Øveren</t>
  </si>
  <si>
    <t>Kiwi 576 Nybruveien</t>
  </si>
  <si>
    <t>Hans Marius Selstad</t>
  </si>
  <si>
    <t>Thomas Heimsvik</t>
  </si>
  <si>
    <t>Kiwi 577 Kobbervikdalen</t>
  </si>
  <si>
    <t>Haris Cenar</t>
  </si>
  <si>
    <t>Marita Rolfsmann Karlsen</t>
  </si>
  <si>
    <t>Kiwi 578 Svelvik Senter</t>
  </si>
  <si>
    <t>Anders Johnsen</t>
  </si>
  <si>
    <t>Vivi Kristiansen</t>
  </si>
  <si>
    <t>Kiwi 579 Hallingby</t>
  </si>
  <si>
    <t>Odd Arild Ottersen</t>
  </si>
  <si>
    <t>Kiwi 580 Ammerud</t>
  </si>
  <si>
    <t>Rose Victoria Chirinos</t>
  </si>
  <si>
    <t>Cato Gabrielsen</t>
  </si>
  <si>
    <t>Kiwi 581 Lambertseter Senter</t>
  </si>
  <si>
    <t>Lina Erika Ivarsson</t>
  </si>
  <si>
    <t>Kristiane Knudsen</t>
  </si>
  <si>
    <t>Kiwi 582 Torggata Oslo</t>
  </si>
  <si>
    <t>Martina Kaldahl</t>
  </si>
  <si>
    <t>Kiwi 583 Jordal</t>
  </si>
  <si>
    <t>Runa Grodås</t>
  </si>
  <si>
    <t>Suravi Chakraborty</t>
  </si>
  <si>
    <t>Kiwi 584 Aurskog</t>
  </si>
  <si>
    <t>Morten Kongskog</t>
  </si>
  <si>
    <t>Thomas Kvesetberg</t>
  </si>
  <si>
    <t>Kiwi 586 Trikkesløyfa</t>
  </si>
  <si>
    <t>Therese Nord</t>
  </si>
  <si>
    <t>Mari Sørensen</t>
  </si>
  <si>
    <t>Kiwi 587 Vogtsgate</t>
  </si>
  <si>
    <t>Mari Sæbø Fagnastøl</t>
  </si>
  <si>
    <t>Kiwi 588 Mortensrud</t>
  </si>
  <si>
    <t>Håkon Nystad</t>
  </si>
  <si>
    <t>Kiwi 589 Stovner</t>
  </si>
  <si>
    <t>Erland Engelund</t>
  </si>
  <si>
    <t>Taqi Mohammed Qassem</t>
  </si>
  <si>
    <t>Kiwi 590 Heer</t>
  </si>
  <si>
    <t>Robert Falkenberg</t>
  </si>
  <si>
    <t>Vilde Sandberg</t>
  </si>
  <si>
    <t>Kiwi 591 Saltnes</t>
  </si>
  <si>
    <t>Rebecca Hoffmann</t>
  </si>
  <si>
    <t>Jørgen Olsen Bogen</t>
  </si>
  <si>
    <t>Kiwi 592 Råde</t>
  </si>
  <si>
    <t>Fredrik Raknerud Larsen</t>
  </si>
  <si>
    <t>Heidi Hauge Jensen</t>
  </si>
  <si>
    <t>Kiwi 593 Ullerudsletta</t>
  </si>
  <si>
    <t>Jørgen Thømt Jensen</t>
  </si>
  <si>
    <t>Sebastian Stoldt</t>
  </si>
  <si>
    <t>Kiwi 594 Knapstad</t>
  </si>
  <si>
    <t>Cecilie Lundin Moen</t>
  </si>
  <si>
    <t>Laila Marita Hansen</t>
  </si>
  <si>
    <t>Kiwi 595 Kråkerøyhallen</t>
  </si>
  <si>
    <t>Marius Sebastian Andersen</t>
  </si>
  <si>
    <t>Jørgen Haugerød Svendsen</t>
  </si>
  <si>
    <t>Kiwi 596 Refsnes</t>
  </si>
  <si>
    <t>Camilla Schilling Martinsen</t>
  </si>
  <si>
    <t>Anders Løkkeberg</t>
  </si>
  <si>
    <t>Kiwi 597 Olav Vs gate</t>
  </si>
  <si>
    <t>Svein Nygård</t>
  </si>
  <si>
    <t>Ravand Jeylani</t>
  </si>
  <si>
    <t>Kiwi 598 Tomter</t>
  </si>
  <si>
    <t>Mehmet Ali Kösgerkirik</t>
  </si>
  <si>
    <t>Christoffer Paulsen</t>
  </si>
  <si>
    <t>Kiwi 599 Vestby</t>
  </si>
  <si>
    <t>Magnus Ombustvedt</t>
  </si>
  <si>
    <t>Kristin Roen</t>
  </si>
  <si>
    <t>Kiwi 601 Studalen</t>
  </si>
  <si>
    <t>Åse Westerheim</t>
  </si>
  <si>
    <t>Laila Myklebust Eidså</t>
  </si>
  <si>
    <t>Kiwi 602 Eiganes</t>
  </si>
  <si>
    <t>Vanesa Duric</t>
  </si>
  <si>
    <t>Anders Lassen Helle</t>
  </si>
  <si>
    <t>Kiwi 603 Tasta</t>
  </si>
  <si>
    <t>Sissel Margrethe Moen</t>
  </si>
  <si>
    <t>Andreas Oliver Hansen</t>
  </si>
  <si>
    <t>Kiwi 604 Finnøy</t>
  </si>
  <si>
    <t>Marianne Slåtten Mikkelsen</t>
  </si>
  <si>
    <t>Norunn Landa Ekehaug</t>
  </si>
  <si>
    <t>Kiwi 605 Magneten</t>
  </si>
  <si>
    <t>Lars Meland Aadland</t>
  </si>
  <si>
    <t>Billy Herfurth</t>
  </si>
  <si>
    <t>Kiwi 606 Gosen</t>
  </si>
  <si>
    <t>Sophie Schilling</t>
  </si>
  <si>
    <t>Marianne Lima</t>
  </si>
  <si>
    <t>Kiwi 607 Kunnskapshuset</t>
  </si>
  <si>
    <t>Cecilie Heggøy Meling</t>
  </si>
  <si>
    <t>Gerd Elin Laastad</t>
  </si>
  <si>
    <t>Kiwi 608 Lervig Brygge</t>
  </si>
  <si>
    <t>Karianne Warland Lunde</t>
  </si>
  <si>
    <t>Louise Gaard</t>
  </si>
  <si>
    <t>Kiwi 610 Kirkegata Haugesund</t>
  </si>
  <si>
    <t>Steffen Andreassen</t>
  </si>
  <si>
    <t>Caroline Emberland</t>
  </si>
  <si>
    <t>Kiwi 611 Åkra</t>
  </si>
  <si>
    <t>Torvald Pedersen</t>
  </si>
  <si>
    <t>Elisabeth Hernes</t>
  </si>
  <si>
    <t>Kiwi 612 Lura</t>
  </si>
  <si>
    <t>Jeanette Berg</t>
  </si>
  <si>
    <t>Erik Rasmussen</t>
  </si>
  <si>
    <t>Kiwi 613 Avaldsnes</t>
  </si>
  <si>
    <t>Trond Harald Thorvaldsen</t>
  </si>
  <si>
    <t>Aud Margit K. Lønning</t>
  </si>
  <si>
    <t>Kiwi 615 Vormedal</t>
  </si>
  <si>
    <t>Monika Spidsø Tveit</t>
  </si>
  <si>
    <t>Ann-Kristin Myhre</t>
  </si>
  <si>
    <t>Kiwi 616 Sola</t>
  </si>
  <si>
    <t>Linda Fuglestad</t>
  </si>
  <si>
    <t>Ann Helen Lauritzen</t>
  </si>
  <si>
    <t>Kiwi 617 Rosseland</t>
  </si>
  <si>
    <t>Kamilla Joensen Handeland</t>
  </si>
  <si>
    <t>Anders Hognestad</t>
  </si>
  <si>
    <t>Kiwi 618 Ølensvåg</t>
  </si>
  <si>
    <t>Sindre Skippervik</t>
  </si>
  <si>
    <t>Geir Inge Breiteig</t>
  </si>
  <si>
    <t xml:space="preserve">Kiwi 620 Skåredalen </t>
  </si>
  <si>
    <t xml:space="preserve">Tone Stangeland Nordnes </t>
  </si>
  <si>
    <t xml:space="preserve">Anne Lene Sandhåland </t>
  </si>
  <si>
    <t>Kiwi 621 Tau</t>
  </si>
  <si>
    <t>Marius Fjermestad Larsen</t>
  </si>
  <si>
    <t>Wenche Erland</t>
  </si>
  <si>
    <t>Kiwi 622 Salhusvegen</t>
  </si>
  <si>
    <t>Kristine Torgersen</t>
  </si>
  <si>
    <t>Leif Rune Hansen</t>
  </si>
  <si>
    <t>Kiwi 623 Magasin Blå</t>
  </si>
  <si>
    <t>Carola Pedersen Zetterberg</t>
  </si>
  <si>
    <t>Lilly Johanna Aasen</t>
  </si>
  <si>
    <t>Kiwi 624 Verdalen</t>
  </si>
  <si>
    <t>Richard Dalen</t>
  </si>
  <si>
    <t>Elsa Chibbsa Finbak</t>
  </si>
  <si>
    <t>Kiwi 625 Hundvåg</t>
  </si>
  <si>
    <t>Marion Gauthun</t>
  </si>
  <si>
    <t>Karin Bendika Andersen</t>
  </si>
  <si>
    <t>Kiwi 626 Sveio</t>
  </si>
  <si>
    <t>Stig Runar Tveit</t>
  </si>
  <si>
    <t>Vibeke Bua Økland</t>
  </si>
  <si>
    <t>Kiwi 627 Randaberg</t>
  </si>
  <si>
    <t>Børge Bø</t>
  </si>
  <si>
    <t>Petter Thygesen Graaner</t>
  </si>
  <si>
    <t>Kiwi 628 Auglendsveien</t>
  </si>
  <si>
    <t>Maren Winum Kolstad</t>
  </si>
  <si>
    <t>Anita Ekroll</t>
  </si>
  <si>
    <t>Kiwi 629 Jørpeland</t>
  </si>
  <si>
    <t>Richard Vatland</t>
  </si>
  <si>
    <t>Mariann Østerhus</t>
  </si>
  <si>
    <t>Kiwi 630 Gard</t>
  </si>
  <si>
    <t>Hilde Skjold</t>
  </si>
  <si>
    <t>Håkon Havås Tjønn</t>
  </si>
  <si>
    <t>Kiwi 631 Spannavegen</t>
  </si>
  <si>
    <t>Håkon Haaheim Thorvaldsen</t>
  </si>
  <si>
    <t>Hilde Gunn Osnes Filbert</t>
  </si>
  <si>
    <t>Kiwi 632 Hommersåk</t>
  </si>
  <si>
    <t>Sindre Dalen Bru</t>
  </si>
  <si>
    <t>Heidi Iren Andersen</t>
  </si>
  <si>
    <t>Kiwi 633 Jærveien</t>
  </si>
  <si>
    <t>Bente Iren Simonsen</t>
  </si>
  <si>
    <t>Maria Østvold Teigen</t>
  </si>
  <si>
    <t>Kiwi 634 Sunde</t>
  </si>
  <si>
    <t>Hanne T. Andreassen</t>
  </si>
  <si>
    <t>Tor Bjørn Ågesen</t>
  </si>
  <si>
    <t>Kiwi 635 Langåker</t>
  </si>
  <si>
    <t>Christina Nordnes Ambjørndalen</t>
  </si>
  <si>
    <t>Svenn Egil Johnsen</t>
  </si>
  <si>
    <t>Kiwi 638 Rubbestadneset</t>
  </si>
  <si>
    <t>Maren Haugland</t>
  </si>
  <si>
    <t>Madeleine Arendt</t>
  </si>
  <si>
    <t>Kiwi 639 Sagvåg</t>
  </si>
  <si>
    <t>Morten Skår Nylund</t>
  </si>
  <si>
    <t>Else Marie Aasheim</t>
  </si>
  <si>
    <t>Kiwi 641 Torvastad</t>
  </si>
  <si>
    <t>Marita Saltnes</t>
  </si>
  <si>
    <t>Gunn Tove Kaland Røthe</t>
  </si>
  <si>
    <t>Kiwi 642 Lagårdsveien</t>
  </si>
  <si>
    <t>Kadriye Demirbas</t>
  </si>
  <si>
    <t>Charlotte Lundahl</t>
  </si>
  <si>
    <t>Kiwi 643 Isvik</t>
  </si>
  <si>
    <t>Christina Vikse</t>
  </si>
  <si>
    <t>Katalin Jonas Eitrheim</t>
  </si>
  <si>
    <t>Kiwi 645 Joa</t>
  </si>
  <si>
    <t>Hanne Høivik</t>
  </si>
  <si>
    <t>Greta Marie Hetland</t>
  </si>
  <si>
    <t>Kiwi 646 Nærbø</t>
  </si>
  <si>
    <t>Bernt Ågesen</t>
  </si>
  <si>
    <t>Sandra Raugstad</t>
  </si>
  <si>
    <t>Kiwi 647 Bryne Torg</t>
  </si>
  <si>
    <t>Anette Håvarstein</t>
  </si>
  <si>
    <t>Sylvia Soma Kristensen</t>
  </si>
  <si>
    <t>Kiwi 648 Ålgård</t>
  </si>
  <si>
    <t>Ann-Christin Meling</t>
  </si>
  <si>
    <t>Anita Johnsen</t>
  </si>
  <si>
    <t>Kiwi 649 Heiane</t>
  </si>
  <si>
    <t>Hanne Therese Eidesvik</t>
  </si>
  <si>
    <t>Andrè Djuve</t>
  </si>
  <si>
    <t>Kiwi 651 Klepp</t>
  </si>
  <si>
    <t>Leif Salte</t>
  </si>
  <si>
    <t>Aud Evelyn Dybing</t>
  </si>
  <si>
    <t>Kiwi 653 Eiekrysset</t>
  </si>
  <si>
    <t>Leif Tore Knudsen</t>
  </si>
  <si>
    <t>Jane Elin Jacobsen</t>
  </si>
  <si>
    <t>Kiwi 655 Tvedtsenteret</t>
  </si>
  <si>
    <t>Christer Fossmark</t>
  </si>
  <si>
    <t>Stig Gøran Rønning</t>
  </si>
  <si>
    <t>Kiwi 657 Bryggen Hommersåk</t>
  </si>
  <si>
    <t>Jon Eirik Finbak</t>
  </si>
  <si>
    <t>Fredrik Myksvoll Alvsåker</t>
  </si>
  <si>
    <t>Kiwi 659 Ølen Torg</t>
  </si>
  <si>
    <t>Tommy Lønning</t>
  </si>
  <si>
    <t>Kathrin Streibel</t>
  </si>
  <si>
    <t>Kiwi 662 Egersund</t>
  </si>
  <si>
    <t>Frank Robert Remme</t>
  </si>
  <si>
    <t>Kjartan Remme</t>
  </si>
  <si>
    <t>Kiwi 668 Nye Lundehaugen</t>
  </si>
  <si>
    <t>Kjetil Sigurdsen</t>
  </si>
  <si>
    <t>Silje Sørensen</t>
  </si>
  <si>
    <t>Kiwi 669 Sauda</t>
  </si>
  <si>
    <t>Maiken Skorpe Wahlman</t>
  </si>
  <si>
    <t>Elisabeth K. Johansen</t>
  </si>
  <si>
    <t>Kiwi 673 Stangeland</t>
  </si>
  <si>
    <t>Einar Tollaksen</t>
  </si>
  <si>
    <t>Margareth Fikstveit</t>
  </si>
  <si>
    <t>Kiwi 678 Sandal</t>
  </si>
  <si>
    <t xml:space="preserve">Rita Jelsa </t>
  </si>
  <si>
    <t>Linda Lie Andersen</t>
  </si>
  <si>
    <t>Kiwi 680 Moi</t>
  </si>
  <si>
    <t>Lars Kristian Eikeland</t>
  </si>
  <si>
    <t>Ingvild Drivdal Johnsen</t>
  </si>
  <si>
    <t>Kiwi 681 Sokndal</t>
  </si>
  <si>
    <t>Alf Håkon Meyer Løgevik</t>
  </si>
  <si>
    <t xml:space="preserve">Helge Løgevik </t>
  </si>
  <si>
    <t>Kiwi 684 Øysenteret</t>
  </si>
  <si>
    <t>Grete Lill Bjørnsen</t>
  </si>
  <si>
    <t>Sigbjørg Skjerahaug</t>
  </si>
  <si>
    <t>Kiwi 685 Åsen</t>
  </si>
  <si>
    <t>Ljeonita Meta</t>
  </si>
  <si>
    <t>Helge Kellesten</t>
  </si>
  <si>
    <t>Kiwi 686 Gard Senter</t>
  </si>
  <si>
    <t>Rose Linn Bjorøy-Laugen</t>
  </si>
  <si>
    <t>Ingrid Dvergnes</t>
  </si>
  <si>
    <t>Kiwi 687 Hillevåg</t>
  </si>
  <si>
    <t>Lene Winum Kolstad</t>
  </si>
  <si>
    <t>Kenneth Myrvoll</t>
  </si>
  <si>
    <t>Kiwi 688 Gausel</t>
  </si>
  <si>
    <t>Trine Vistnes Fidan</t>
  </si>
  <si>
    <t>Hanne Kjærland</t>
  </si>
  <si>
    <t>Kiwi 689 Porsmyrveien</t>
  </si>
  <si>
    <t>Robert Frantzen</t>
  </si>
  <si>
    <t>Cassandra Hauge</t>
  </si>
  <si>
    <t>Kiwi 690 Mosterhamn</t>
  </si>
  <si>
    <t>Aina Notland</t>
  </si>
  <si>
    <t>Solfrid Thorsberg</t>
  </si>
  <si>
    <t>Kiwi 691 Norheim</t>
  </si>
  <si>
    <t>Christine Hovda Thorvaldsen</t>
  </si>
  <si>
    <t>Helge Brede</t>
  </si>
  <si>
    <t>Kiwi 692 Middelthon</t>
  </si>
  <si>
    <t>Sondre Netland</t>
  </si>
  <si>
    <t>May Reidun Giljebrekke</t>
  </si>
  <si>
    <t>Kiwi 693 Kvernaland</t>
  </si>
  <si>
    <t>Monica Figved</t>
  </si>
  <si>
    <t>Hilde Nyhus</t>
  </si>
  <si>
    <t>Kiwi 694 Mosterøy</t>
  </si>
  <si>
    <t>Njål Svela</t>
  </si>
  <si>
    <t>Therese Wiken</t>
  </si>
  <si>
    <t>Kiwi 695 Forusparken</t>
  </si>
  <si>
    <t>Tanja Håbet Bye</t>
  </si>
  <si>
    <t>Aferdita Rexhepi</t>
  </si>
  <si>
    <t>Kiwi 696 Skudesnes</t>
  </si>
  <si>
    <t>Mette Liknes</t>
  </si>
  <si>
    <t>Anne Synnøve Liknes</t>
  </si>
  <si>
    <t>Kiwi 697 HSD</t>
  </si>
  <si>
    <t>Tove Dagsland</t>
  </si>
  <si>
    <t>Veronica Sørensen</t>
  </si>
  <si>
    <t>Kiwi 698 Vågsgata</t>
  </si>
  <si>
    <t>Joachim Risdal</t>
  </si>
  <si>
    <t>Kiwi 699 Tananger</t>
  </si>
  <si>
    <t>Kenneth Thu</t>
  </si>
  <si>
    <t>Gudmund Hauge</t>
  </si>
  <si>
    <t>Kiwi 701 Vågsbygd senter</t>
  </si>
  <si>
    <t>Ståle Molaug</t>
  </si>
  <si>
    <t>Helene Aasen Liseth</t>
  </si>
  <si>
    <t>Kiwi 702 Langenes</t>
  </si>
  <si>
    <t>Marita Olsen Aamdal</t>
  </si>
  <si>
    <t>Hanne Thomassen</t>
  </si>
  <si>
    <t>Kiwi 703 Flekkefjord</t>
  </si>
  <si>
    <t>Svein Egeland</t>
  </si>
  <si>
    <t>Liv-Anette Midtbø</t>
  </si>
  <si>
    <t>Kiwi 708 Tvedestrand</t>
  </si>
  <si>
    <t>Dag Magne Bruflot</t>
  </si>
  <si>
    <t>Annette Rose</t>
  </si>
  <si>
    <t>Kiwi 709 Nyli</t>
  </si>
  <si>
    <t>Cecilie Vigsnes</t>
  </si>
  <si>
    <t>Renate Hoskuldsen Hagen</t>
  </si>
  <si>
    <t>Kiwi 711 Vanse</t>
  </si>
  <si>
    <t>Anne Torill Pedersen Kongsvoll</t>
  </si>
  <si>
    <t>Charlotte Gaupeland</t>
  </si>
  <si>
    <t>Kiwi 712 Tangvall</t>
  </si>
  <si>
    <t>Heidi Irene Ramsland</t>
  </si>
  <si>
    <t>Nikolai Vøllestad</t>
  </si>
  <si>
    <t>Kiwi 713 Markens</t>
  </si>
  <si>
    <t>Ida Camilla Egeland</t>
  </si>
  <si>
    <t>Åse Lill Handegaard Eklund</t>
  </si>
  <si>
    <t>Kiwi 714 Hånes</t>
  </si>
  <si>
    <t>May Linn Mandt Skjærstein</t>
  </si>
  <si>
    <t>Nikolai Sondresen Bjørkedal</t>
  </si>
  <si>
    <t>Kiwi 718 Myrene</t>
  </si>
  <si>
    <t>Vibeke Landgren Caspersen</t>
  </si>
  <si>
    <t>Hanne Haraldsen</t>
  </si>
  <si>
    <t>Kiwi 719 Nedenes</t>
  </si>
  <si>
    <t>Mads Flemming Eriksen</t>
  </si>
  <si>
    <t>Eivind Skorstad</t>
  </si>
  <si>
    <t>Kiwi 720 Torvet</t>
  </si>
  <si>
    <t>Knud Erik Møller Sæverud</t>
  </si>
  <si>
    <t>Dat Cao Tran</t>
  </si>
  <si>
    <t>Kiwi 721 Beisland/Arendal Sentrum</t>
  </si>
  <si>
    <t>Ronnie Oddvar Aarhus</t>
  </si>
  <si>
    <t>Ahmad Wali Kaumi</t>
  </si>
  <si>
    <t>Kiwi 722 Blakstad/Blakstadheia</t>
  </si>
  <si>
    <t>Ole Tom Dalholt</t>
  </si>
  <si>
    <t>May Brit Henriksen</t>
  </si>
  <si>
    <t>Kiwi 723 Hamresanden</t>
  </si>
  <si>
    <t>Natasha Elisabeth Thomassen</t>
  </si>
  <si>
    <t>Stine Homme Aas</t>
  </si>
  <si>
    <t>Kiwi 724 Hovden</t>
  </si>
  <si>
    <t>Ane Lovise Eriksen</t>
  </si>
  <si>
    <t>Magnus Røisland</t>
  </si>
  <si>
    <t>Kiwi 725 Tingsaker</t>
  </si>
  <si>
    <t>Solveig Svarstad Hagen</t>
  </si>
  <si>
    <t>Harald Snorri Sjursen Kræmer</t>
  </si>
  <si>
    <t>Kiwi 727 Stoa Øst</t>
  </si>
  <si>
    <t>Zarah Mosvald</t>
  </si>
  <si>
    <t>Christopher Johansen</t>
  </si>
  <si>
    <t>Kiwi 728 Grimstad</t>
  </si>
  <si>
    <t xml:space="preserve">Kai Erik Lund </t>
  </si>
  <si>
    <t xml:space="preserve">Anne Hermundstad </t>
  </si>
  <si>
    <t>Kiwi 730 Vennesla</t>
  </si>
  <si>
    <t>Brita Malene Lindås</t>
  </si>
  <si>
    <t>Gerd Anita Osaland</t>
  </si>
  <si>
    <t>Kiwi 731 Lyngdal</t>
  </si>
  <si>
    <t>Øyvind Berntsen</t>
  </si>
  <si>
    <t>Åse Haugstad</t>
  </si>
  <si>
    <t>Kiwi 732 Birkeland</t>
  </si>
  <si>
    <t>Else Lill Karlsen</t>
  </si>
  <si>
    <t>Kristoffer Birkenes</t>
  </si>
  <si>
    <t>Kiwi 733 Saltrød</t>
  </si>
  <si>
    <t>Michael Andrè Forsmo</t>
  </si>
  <si>
    <t>Børre Bai Nilssen</t>
  </si>
  <si>
    <t>Kiwi 734 Flekkerøy</t>
  </si>
  <si>
    <t>Tor Kristian Ludvigsen</t>
  </si>
  <si>
    <t>Annecken Marie Guttormsen</t>
  </si>
  <si>
    <t>Kiwi 735 Spangereid</t>
  </si>
  <si>
    <t>Kiwi 736 Elvegata</t>
  </si>
  <si>
    <t>Johnny Salvesen</t>
  </si>
  <si>
    <t>Mette Frigstad</t>
  </si>
  <si>
    <t>Kiwi 737 Mandal</t>
  </si>
  <si>
    <t>Jacob Ariansen</t>
  </si>
  <si>
    <t>Ellen Grethe Hanssen</t>
  </si>
  <si>
    <t>Kiwi 738 Alleen Senter</t>
  </si>
  <si>
    <t>Arild Hansen</t>
  </si>
  <si>
    <t>Sylvia Sådland</t>
  </si>
  <si>
    <t>Kiwi 739 Sørlandsparken</t>
  </si>
  <si>
    <t>Stein Harald Storberget</t>
  </si>
  <si>
    <t>Siw Jorunn Døskeland</t>
  </si>
  <si>
    <t>Kiwi 740 Evje</t>
  </si>
  <si>
    <t>Nina Kristin Kjetså</t>
  </si>
  <si>
    <t>Joakim Hodne Kleven</t>
  </si>
  <si>
    <t>Kiwi 741 Vegårshei</t>
  </si>
  <si>
    <t>Einar Fosseli</t>
  </si>
  <si>
    <t>Kjersti Tolleshaug Hagane</t>
  </si>
  <si>
    <t>Kiwi 742 Øfa/Borkedalen</t>
  </si>
  <si>
    <t>Jon Henning Berntzen</t>
  </si>
  <si>
    <t>Linda Kristin Ilebekk</t>
  </si>
  <si>
    <t>Kiwi 743 Bergemoen</t>
  </si>
  <si>
    <t>Frode Tønnessen</t>
  </si>
  <si>
    <t>Chanett Lien Astrup</t>
  </si>
  <si>
    <t>Kiwi 744 Biesletta</t>
  </si>
  <si>
    <t>Jostein Halvorsen</t>
  </si>
  <si>
    <t>Christian Augustin</t>
  </si>
  <si>
    <t>Kiwi 745 Krøgenes</t>
  </si>
  <si>
    <t>Frank Nedal</t>
  </si>
  <si>
    <t xml:space="preserve">Kiwi 746 Marnargården </t>
  </si>
  <si>
    <t>Frode Emil Lehne</t>
  </si>
  <si>
    <t>Vibeke Glans</t>
  </si>
  <si>
    <t>Kiwi 766 Farsund</t>
  </si>
  <si>
    <t>David Antonio Perez Querrero</t>
  </si>
  <si>
    <t>Ann Kolnes</t>
  </si>
  <si>
    <t>Kiwi 775 Brennåsen</t>
  </si>
  <si>
    <t>Svein Arild Vilhelmsen</t>
  </si>
  <si>
    <t>Eva Mølland</t>
  </si>
  <si>
    <t>Cecilie Gregersen</t>
  </si>
  <si>
    <t>Mona Halvorsen</t>
  </si>
  <si>
    <t>Kiwi 784 Søm</t>
  </si>
  <si>
    <t>Thomas Frivold</t>
  </si>
  <si>
    <t>Cato Storberget</t>
  </si>
  <si>
    <t>Kiwi 785 Lund</t>
  </si>
  <si>
    <t>Ole Kristian Frivold</t>
  </si>
  <si>
    <t>Henrik Berg Pedersen</t>
  </si>
  <si>
    <t>Kiwi 790 Søndeled</t>
  </si>
  <si>
    <t>Stian Lund</t>
  </si>
  <si>
    <t>Anne Lise Kristiansen</t>
  </si>
  <si>
    <t>Kiwi 795 Ole Olsen</t>
  </si>
  <si>
    <t>Alexander Haus Olsen</t>
  </si>
  <si>
    <t>William Sebastian Rudi</t>
  </si>
  <si>
    <t>Kiwi 798 Bjorbekk</t>
  </si>
  <si>
    <t>Gisle Gustavsen</t>
  </si>
  <si>
    <t>Håvard Evensen</t>
  </si>
  <si>
    <t>Kiwi 800 Sund Senter</t>
  </si>
  <si>
    <t>Rune Erichsen</t>
  </si>
  <si>
    <t>Bente Hus Bjorøy</t>
  </si>
  <si>
    <t>ALVER</t>
  </si>
  <si>
    <t>Kiwi 801 Frekhaug</t>
  </si>
  <si>
    <t>Gisle Skauge</t>
  </si>
  <si>
    <t>Karen Hagen Skauge</t>
  </si>
  <si>
    <t>Kiwi 802 Storebotn</t>
  </si>
  <si>
    <t>Kim Hopland</t>
  </si>
  <si>
    <t>Jarl Kristoffer Knutsen</t>
  </si>
  <si>
    <t>Kiwi 803 Kronstad</t>
  </si>
  <si>
    <t>Rune Magnussen</t>
  </si>
  <si>
    <t>Anne Cecilie Lerøen</t>
  </si>
  <si>
    <t>Kiwi 804 Øygarden</t>
  </si>
  <si>
    <t>Fredrik Oen</t>
  </si>
  <si>
    <t>Vibeke Oen Husebø</t>
  </si>
  <si>
    <t>Kiwi 805 Nordås</t>
  </si>
  <si>
    <t>Sunniva Skjerping</t>
  </si>
  <si>
    <t>Kiwi 806 Olsvik</t>
  </si>
  <si>
    <t>Eirik Westbye Pedersen</t>
  </si>
  <si>
    <t>Anne-Beth Jensen</t>
  </si>
  <si>
    <t>Kiwi 808 Laksevåg Senter</t>
  </si>
  <si>
    <t>Heidi L. Bækgård Rasmussen</t>
  </si>
  <si>
    <t>Pia Kathrine Haugland</t>
  </si>
  <si>
    <t>Kiwi 809 Paradis</t>
  </si>
  <si>
    <t>Morten Hauge Arnesen</t>
  </si>
  <si>
    <t>Hege Gullaksen</t>
  </si>
  <si>
    <t>Kiwi 810 Holme</t>
  </si>
  <si>
    <t>Hilde Lunde Martinsen</t>
  </si>
  <si>
    <t>Bente Tolleshaug Johnsen</t>
  </si>
  <si>
    <t>Kiwi 811 Palmafossen</t>
  </si>
  <si>
    <t>Janne Karin Hjørnevik</t>
  </si>
  <si>
    <t>Kristine Bøe Dagestad</t>
  </si>
  <si>
    <t>Kiwi 812 Vangen</t>
  </si>
  <si>
    <t xml:space="preserve">Geir Jordalen </t>
  </si>
  <si>
    <t>Frode Tufte</t>
  </si>
  <si>
    <t>Kiwi 813 Strømgaten</t>
  </si>
  <si>
    <t>Sindre Skjerping</t>
  </si>
  <si>
    <t>Kiwi 814 Tertnes</t>
  </si>
  <si>
    <t>Rune Gullachsen</t>
  </si>
  <si>
    <t>Reidun Helle</t>
  </si>
  <si>
    <t>BJØRNAFJORDEN</t>
  </si>
  <si>
    <t>Kiwi 815 Gudridflaten</t>
  </si>
  <si>
    <t>Tommy Lyssand</t>
  </si>
  <si>
    <t>Marie Haringstad</t>
  </si>
  <si>
    <t>Kiwi 816 Ågotnes</t>
  </si>
  <si>
    <t>Jørgen Eikeland</t>
  </si>
  <si>
    <t>Ingvild Sørensen</t>
  </si>
  <si>
    <t>Kiwi 817 Sandsli</t>
  </si>
  <si>
    <t>Marie Steine Madsen</t>
  </si>
  <si>
    <t>Aksel Gjerstad</t>
  </si>
  <si>
    <t>Kiwi 818 Bøhmergaten</t>
  </si>
  <si>
    <t>Eline Borgenvik</t>
  </si>
  <si>
    <t>Kiwi 819 Høyanger</t>
  </si>
  <si>
    <t>Ulf-Tage Abrahamsen</t>
  </si>
  <si>
    <t>Rune Gjeraker</t>
  </si>
  <si>
    <t>Kiwi 820 Åsane Storsenter</t>
  </si>
  <si>
    <t>Ole Jacob Selvik Alvær</t>
  </si>
  <si>
    <t>Hild Schultz Osland</t>
  </si>
  <si>
    <t>Kiwi 821 Haus</t>
  </si>
  <si>
    <t>Magne Helland</t>
  </si>
  <si>
    <t>Eivind Helland</t>
  </si>
  <si>
    <t>Kiwi 822 Husnes</t>
  </si>
  <si>
    <t>Roy Inge Kjørsvik Petterson</t>
  </si>
  <si>
    <t>Leiv Kristian Skåla</t>
  </si>
  <si>
    <t>Kiwi 823 Spelhaugen</t>
  </si>
  <si>
    <t>Kim Rune Horn</t>
  </si>
  <si>
    <t>Hanne Louise Kristiansen</t>
  </si>
  <si>
    <t>Kiwi 825 Nyborg</t>
  </si>
  <si>
    <t>Christine  Helen Fosse</t>
  </si>
  <si>
    <t>Pernille Karlsen</t>
  </si>
  <si>
    <t>Kiwi 826 Allehelgensgate</t>
  </si>
  <si>
    <t>Karianne Vestvik</t>
  </si>
  <si>
    <t>Wenche Kristine Eik</t>
  </si>
  <si>
    <t>Kiwi 827 Ørsta</t>
  </si>
  <si>
    <t>Henriette Worren</t>
  </si>
  <si>
    <t>Ann-Kristin Brautaset Midtbø</t>
  </si>
  <si>
    <t>Kiwi 828 Midtun</t>
  </si>
  <si>
    <t>Fredrik Kolderup Greve</t>
  </si>
  <si>
    <t>Runar Aursnes</t>
  </si>
  <si>
    <t>Kiwi 830 Skjellebreida</t>
  </si>
  <si>
    <t>Andreas Pinaas</t>
  </si>
  <si>
    <t>Espen Løseth</t>
  </si>
  <si>
    <t>Kiwi 831 Ikenberget</t>
  </si>
  <si>
    <t>Henriette Sagstad</t>
  </si>
  <si>
    <t>Anette Skorpen</t>
  </si>
  <si>
    <t>Kiwi 832 Sundgata</t>
  </si>
  <si>
    <t>Jeanette Forsberg</t>
  </si>
  <si>
    <t>Arne Johan Rebbestad</t>
  </si>
  <si>
    <t>Kiwi 833 Damsgårdssundet</t>
  </si>
  <si>
    <t>Ruben Vedå</t>
  </si>
  <si>
    <t>Kiwi 835 Valle</t>
  </si>
  <si>
    <t>Madeleine Midtseter Berge</t>
  </si>
  <si>
    <t>Erlend Fostervold</t>
  </si>
  <si>
    <t>Kiwi 836 Nesttun Sentrum</t>
  </si>
  <si>
    <t>Tom Sindre Haugen</t>
  </si>
  <si>
    <t>Christine Hope</t>
  </si>
  <si>
    <t>Kiwi 837 Ågotnes Torg</t>
  </si>
  <si>
    <t>Marianne Storesund Midtvedt</t>
  </si>
  <si>
    <t>Christer Aspevik</t>
  </si>
  <si>
    <t>Kiwi 841 Skodje</t>
  </si>
  <si>
    <t>Lina Marie Vadset Tafjord</t>
  </si>
  <si>
    <t>Kjell Tafjord</t>
  </si>
  <si>
    <t>Kiwi 843 Volda</t>
  </si>
  <si>
    <t>Øystein Førde</t>
  </si>
  <si>
    <t>Jannecke Edvardsen</t>
  </si>
  <si>
    <t>Kiwi 844 Sykkylven</t>
  </si>
  <si>
    <t>Anne Lise Vangen</t>
  </si>
  <si>
    <t>Kåre Atle Vangen</t>
  </si>
  <si>
    <t>Kiwi 845 Kristiansund Sentrum</t>
  </si>
  <si>
    <t>Petter Nedal Jørstad</t>
  </si>
  <si>
    <t>Mohanad M. Abdullah</t>
  </si>
  <si>
    <t>Kiwi 846 Meieribygget Ørsta</t>
  </si>
  <si>
    <t>Dag Atle Nyhammer</t>
  </si>
  <si>
    <t>Rune Nyhammer</t>
  </si>
  <si>
    <t>Kiwi 847 Hilleren</t>
  </si>
  <si>
    <t xml:space="preserve">Ingrid Bøe Myking </t>
  </si>
  <si>
    <t>Kiwi 849 Skarbøvik</t>
  </si>
  <si>
    <t>Kjell Erik Kipperberg</t>
  </si>
  <si>
    <t>Erik Aksnes Vattøy</t>
  </si>
  <si>
    <t>Kiwi 851 Førde</t>
  </si>
  <si>
    <t>Mikal Andrè Kristensen</t>
  </si>
  <si>
    <t>Lars Brodshaug Berger</t>
  </si>
  <si>
    <t>Kiwi 852 Dalsøren</t>
  </si>
  <si>
    <t>Kjersti Helle Vårdal</t>
  </si>
  <si>
    <t>Mariell Hansen</t>
  </si>
  <si>
    <t>Kiwi 853 Ulset</t>
  </si>
  <si>
    <t>Joakim Solvik</t>
  </si>
  <si>
    <t>Linn Therese Storheim</t>
  </si>
  <si>
    <t>Kiwi 854 Møvik</t>
  </si>
  <si>
    <t>Filip Krzysztof Ludviczak</t>
  </si>
  <si>
    <t>Trond Erlend Lokøy</t>
  </si>
  <si>
    <t>Kiwi 855 Bjørgeveien</t>
  </si>
  <si>
    <t>Miriam Olsen</t>
  </si>
  <si>
    <t>Kiwi 856 Sørås</t>
  </si>
  <si>
    <t>Andreas Nordeng</t>
  </si>
  <si>
    <t>Anette Eikevåg</t>
  </si>
  <si>
    <t>Kiwi 857 Kleppestø</t>
  </si>
  <si>
    <t>Christer Andrè R. Nilsen</t>
  </si>
  <si>
    <t>Malene Juvik</t>
  </si>
  <si>
    <t>Kiwi 858 Birkeveien</t>
  </si>
  <si>
    <t>Henriette Bruarøy Øverli</t>
  </si>
  <si>
    <t>Pål Christian Andersen</t>
  </si>
  <si>
    <t>Kiwi 859 Moberg</t>
  </si>
  <si>
    <t>Trine B. Dyke</t>
  </si>
  <si>
    <t>Kai Erik Hansen</t>
  </si>
  <si>
    <t>SOGNDAL</t>
  </si>
  <si>
    <t>Kiwi 860 Hermansverk</t>
  </si>
  <si>
    <t>Mariann Fredheim</t>
  </si>
  <si>
    <t>Joakim Solheim</t>
  </si>
  <si>
    <t>Kiwi 861 Idrettsveien</t>
  </si>
  <si>
    <t>Ole Tarjei Sørås</t>
  </si>
  <si>
    <t>Laila Sjøvoll</t>
  </si>
  <si>
    <t>Kiwi 862 Krokeideveien</t>
  </si>
  <si>
    <t>Kristian Andrè Fonnes</t>
  </si>
  <si>
    <t>Duangkamon Berge</t>
  </si>
  <si>
    <t>Kiwi 863 Juvik</t>
  </si>
  <si>
    <t>Kenneth Hansen</t>
  </si>
  <si>
    <t>Hildegunn Karlsen</t>
  </si>
  <si>
    <t>Kiwi 864 Vaskerelven</t>
  </si>
  <si>
    <t xml:space="preserve">Adrian Brudeseth </t>
  </si>
  <si>
    <t xml:space="preserve">Susanne Gjørøy </t>
  </si>
  <si>
    <t>Kiwi 865 Bjørnsonsgate</t>
  </si>
  <si>
    <t>Kiwi 866 Hylkje</t>
  </si>
  <si>
    <t>Frode Blomgren</t>
  </si>
  <si>
    <t>Nina Akselberg</t>
  </si>
  <si>
    <t>Kiwi 867 Hetlevikåsen</t>
  </si>
  <si>
    <t>Emira Nasic</t>
  </si>
  <si>
    <t>Kiwi 868 Skjoldskiftet</t>
  </si>
  <si>
    <t>Arne Iversen Odland</t>
  </si>
  <si>
    <t>Erik Hølleland</t>
  </si>
  <si>
    <t>Kiwi 869 Kvassnesvegen Knarvik</t>
  </si>
  <si>
    <t>Daniel Natås</t>
  </si>
  <si>
    <t>Jahn Fredrik Breivik</t>
  </si>
  <si>
    <t>Kiwi 870 Florvåg</t>
  </si>
  <si>
    <t>Rune Abrahamsen</t>
  </si>
  <si>
    <t>Mona Sætre</t>
  </si>
  <si>
    <t>Kiwi 871 Fjaler</t>
  </si>
  <si>
    <t>Anita Høyvik</t>
  </si>
  <si>
    <t>Nitaya Pitkan Phai</t>
  </si>
  <si>
    <t>Kiwi 872 Skulestadmo</t>
  </si>
  <si>
    <t>Solveig Hassel Kløve-Graue</t>
  </si>
  <si>
    <t>Svein Ove Opheim</t>
  </si>
  <si>
    <t>Kiwi 873 Hamrehjørnet</t>
  </si>
  <si>
    <t>Hanne Marie Børdal Lyssand</t>
  </si>
  <si>
    <t>Kiwi 874 Lindås Senter</t>
  </si>
  <si>
    <t>Rune Marøy</t>
  </si>
  <si>
    <t>Jorunn Oline Toppe</t>
  </si>
  <si>
    <t>Kiwi 875 Birkelundstoppen</t>
  </si>
  <si>
    <t>Anne Britt Orheim</t>
  </si>
  <si>
    <t>Agnieszk Rybakowska</t>
  </si>
  <si>
    <t>Kiwi 876 Bjørkheim</t>
  </si>
  <si>
    <t>Håvard Tvedterås</t>
  </si>
  <si>
    <t xml:space="preserve">Irene Utskot </t>
  </si>
  <si>
    <t>Kiwi 877 Øystese</t>
  </si>
  <si>
    <t>Matz Askvoll Hansen</t>
  </si>
  <si>
    <t>Lise Heide</t>
  </si>
  <si>
    <t>Kiwi 878 Birkebeinersenteret</t>
  </si>
  <si>
    <t>Thresan Pious</t>
  </si>
  <si>
    <t>Jørgen Oppedal Berle</t>
  </si>
  <si>
    <t>Kiwi 879 Rolland</t>
  </si>
  <si>
    <t>Jørn-Helge Skulstad Larsen</t>
  </si>
  <si>
    <t>Marius Iversen</t>
  </si>
  <si>
    <t>Kiwi 880 Strandgt. Bergen</t>
  </si>
  <si>
    <t>Wivi Hoddevik</t>
  </si>
  <si>
    <t>Mariell Birkeland</t>
  </si>
  <si>
    <t>Kiwi 881 Nøstet</t>
  </si>
  <si>
    <t>Gisle Drivenes</t>
  </si>
  <si>
    <t>Therese Kvalvik</t>
  </si>
  <si>
    <t>Kiwi 882 Godvik</t>
  </si>
  <si>
    <t>Conny Romarheim</t>
  </si>
  <si>
    <t>Yngve Helle</t>
  </si>
  <si>
    <t>KINN</t>
  </si>
  <si>
    <t>Kiwi 883 Florø</t>
  </si>
  <si>
    <t>Markus Evanger</t>
  </si>
  <si>
    <t>Tonje Renate Lillestøl</t>
  </si>
  <si>
    <t>Kiwi 884 Arnatveit</t>
  </si>
  <si>
    <t>Marco Andrè Hansen Herbert</t>
  </si>
  <si>
    <t>Bjørn-Alexander Haukanes</t>
  </si>
  <si>
    <t>Kiwi 885 Haugsneset</t>
  </si>
  <si>
    <t>Linn Frøkedal Røen</t>
  </si>
  <si>
    <t>Martin Hammersland Nielsen</t>
  </si>
  <si>
    <t>Kiwi 886 Oasen</t>
  </si>
  <si>
    <t>Sindre Holen Otterstad</t>
  </si>
  <si>
    <t>Tine Moldestad</t>
  </si>
  <si>
    <t>Kiwi 887 Toppe</t>
  </si>
  <si>
    <t>Nathalie Hollund</t>
  </si>
  <si>
    <t>Gry Markhus</t>
  </si>
  <si>
    <t>Kiwi 888 Indre Arna</t>
  </si>
  <si>
    <t>Gerard MCcormack</t>
  </si>
  <si>
    <t>Emilie Akselberg</t>
  </si>
  <si>
    <t>Kiwi 889 Søreide</t>
  </si>
  <si>
    <t>Patrycja Wieczorek</t>
  </si>
  <si>
    <t>Therese Kristiansen</t>
  </si>
  <si>
    <t>Kiwi 891 Langmyrveien</t>
  </si>
  <si>
    <t>Stian Ormbostad</t>
  </si>
  <si>
    <t>Kristina Vassdal Iversen</t>
  </si>
  <si>
    <t>Kiwi 892 Bergmo</t>
  </si>
  <si>
    <t>Elisa Slemmen</t>
  </si>
  <si>
    <t>Cathrine Rakvåg Bakken</t>
  </si>
  <si>
    <t>Kiwi 894 Øran</t>
  </si>
  <si>
    <t>Sara Susanne Westlie Aarøe</t>
  </si>
  <si>
    <t>Natalie Merete Andreassen</t>
  </si>
  <si>
    <t>Kiwi 895 Surnadal</t>
  </si>
  <si>
    <t>Astrid Valsø</t>
  </si>
  <si>
    <t>Anne Lise Skralthaug</t>
  </si>
  <si>
    <t>Kiwi 896 Rensvik</t>
  </si>
  <si>
    <t>Sylke Watzlaw</t>
  </si>
  <si>
    <t>Ellen Marita Roaldsøy</t>
  </si>
  <si>
    <t>Kiwi 897 Dale</t>
  </si>
  <si>
    <t>Stine Johanne Lyngvær</t>
  </si>
  <si>
    <t>Lise Settem Berg</t>
  </si>
  <si>
    <t>Kiwi 898 Bruhagen</t>
  </si>
  <si>
    <t>Roy Brandtzæg</t>
  </si>
  <si>
    <t>Elin Sæterli</t>
  </si>
  <si>
    <t>Kiwi 899 Atlanterhavsveien</t>
  </si>
  <si>
    <t>Kirsten Gammelsæter</t>
  </si>
  <si>
    <t>June Vågen</t>
  </si>
  <si>
    <t>Kiwi 902 Spjelkavik</t>
  </si>
  <si>
    <t>Malene Hestegrei</t>
  </si>
  <si>
    <t>Helene Heimgård Blindheim</t>
  </si>
  <si>
    <t>Kiwi 903 Måløy</t>
  </si>
  <si>
    <t>Maiken Nordbø</t>
  </si>
  <si>
    <t>Ingrida Turcinskaite</t>
  </si>
  <si>
    <t>Kiwi 905 Eggesbønes</t>
  </si>
  <si>
    <t>Irene Slettestøl</t>
  </si>
  <si>
    <t>Martin Hovden Hareide</t>
  </si>
  <si>
    <t>Kiwi 906 Deknepollen</t>
  </si>
  <si>
    <t>Anne-Petrin Kjerpes. Kvalvåg</t>
  </si>
  <si>
    <t>Jørgen Andrè Færestrand</t>
  </si>
  <si>
    <t>Kiwi 908 Klokkersund</t>
  </si>
  <si>
    <t>Katarina Cecilia Holmåker</t>
  </si>
  <si>
    <t>Øystein Funch</t>
  </si>
  <si>
    <t>Kiwi 909 Flisnes</t>
  </si>
  <si>
    <t>Jon-Martin Mo</t>
  </si>
  <si>
    <t xml:space="preserve">Karmela Bjøringsøy </t>
  </si>
  <si>
    <t>Kiwi 910 Kverve</t>
  </si>
  <si>
    <t>Runa Laudal</t>
  </si>
  <si>
    <t>Marianne Leite</t>
  </si>
  <si>
    <t>Kiwi 911 Fiskarstrand</t>
  </si>
  <si>
    <t>Linn Bach Wikan</t>
  </si>
  <si>
    <t>Oddveig Bjørkavåg Ravnå</t>
  </si>
  <si>
    <t>Kiwi 912 Stranda</t>
  </si>
  <si>
    <t>Randi Annett Tandstad</t>
  </si>
  <si>
    <t>Kristine Lærnes Havnvik</t>
  </si>
  <si>
    <t>Kiwi 913 Stryn</t>
  </si>
  <si>
    <t>Solveig Blindheim</t>
  </si>
  <si>
    <t>Mariann Guddal</t>
  </si>
  <si>
    <t>ULSTEINVIK</t>
  </si>
  <si>
    <t>Kiwi 914 Ulsteinvik</t>
  </si>
  <si>
    <t>Kristoffer Haaheim Thorvaldsen</t>
  </si>
  <si>
    <t>Nele Kaup +</t>
  </si>
  <si>
    <t>Kiwi 915 Valderøy</t>
  </si>
  <si>
    <t>Steffen Endrè K. Hansen</t>
  </si>
  <si>
    <t>Terese Røsvik Skjong</t>
  </si>
  <si>
    <t>Kiwi 916 Kremmergaarden</t>
  </si>
  <si>
    <t>Beate Øverås</t>
  </si>
  <si>
    <t>Belinda Lihaug</t>
  </si>
  <si>
    <t>Kiwi 917 Myrvåg</t>
  </si>
  <si>
    <t>Veronica Sæth Langøy</t>
  </si>
  <si>
    <t>Linn Rafteseth</t>
  </si>
  <si>
    <t>Kiwi 918 Langevåg</t>
  </si>
  <si>
    <t>Ann-Elin Olsvik</t>
  </si>
  <si>
    <t>Morten Hammer</t>
  </si>
  <si>
    <t>Kiwi 919 Nedre Strandgate</t>
  </si>
  <si>
    <t>Marie Valderhaug</t>
  </si>
  <si>
    <t>Kristin Sørhaug</t>
  </si>
  <si>
    <t>Kiwi 920 Breivika</t>
  </si>
  <si>
    <t>Kiwi 921 Vestnes</t>
  </si>
  <si>
    <t>Fredrik Surland Spilde</t>
  </si>
  <si>
    <t>Tone Øverås</t>
  </si>
  <si>
    <t>STAD</t>
  </si>
  <si>
    <t>Kiwi 922 Nordfjordeid</t>
  </si>
  <si>
    <t>Helene Karlsen</t>
  </si>
  <si>
    <t xml:space="preserve">Bernt Sivert Nymark </t>
  </si>
  <si>
    <t>Kiwi 923 Hatlane</t>
  </si>
  <si>
    <t>Caroline C.  Straumsheim</t>
  </si>
  <si>
    <t>Rune Jesken</t>
  </si>
  <si>
    <t>Kiwi 924 Vallekrysset</t>
  </si>
  <si>
    <t>Alexander Vedvik Hopland</t>
  </si>
  <si>
    <t>Kiwi 940 Grandfjæra</t>
  </si>
  <si>
    <t>Jørgen Jacobsen</t>
  </si>
  <si>
    <t>Ingvild Anita Barsten Klokseth</t>
  </si>
  <si>
    <t>Kiwi 941 Løkkemyra</t>
  </si>
  <si>
    <t>Renate Grønning</t>
  </si>
  <si>
    <t>Glenn Uno Ræstad</t>
  </si>
  <si>
    <t>Kiwi 942 Sunndalsøra</t>
  </si>
  <si>
    <t>Bård Rød</t>
  </si>
  <si>
    <t>Inger Grønset</t>
  </si>
  <si>
    <t>HUSTADVIKA</t>
  </si>
  <si>
    <t>Kiwi 943 Malmefjorden</t>
  </si>
  <si>
    <t>Morten Skaar</t>
  </si>
  <si>
    <t>Maria Moen Lønseth</t>
  </si>
  <si>
    <t>Kiwi 944 Eide</t>
  </si>
  <si>
    <t>Janne B. Silnes Kjøll</t>
  </si>
  <si>
    <t>Rita Synnøve Svensli</t>
  </si>
  <si>
    <t>Kiwi 945 Nordbyen</t>
  </si>
  <si>
    <t>Nina Iren Aandal</t>
  </si>
  <si>
    <t>Ros-Mari Iversen</t>
  </si>
  <si>
    <t>Kjede</t>
  </si>
  <si>
    <t>Underkjede</t>
  </si>
  <si>
    <t>GLN</t>
  </si>
  <si>
    <t>Customer Name</t>
  </si>
  <si>
    <t>No_</t>
  </si>
  <si>
    <t>EAN-kode</t>
  </si>
  <si>
    <t>Item Name</t>
  </si>
  <si>
    <t>Sum av I fjor (Antall)</t>
  </si>
  <si>
    <t>Liter pr. enhet</t>
  </si>
  <si>
    <t>Antall liter</t>
  </si>
  <si>
    <t>NORGESGRP.</t>
  </si>
  <si>
    <t>KIWI</t>
  </si>
  <si>
    <t>Kiwi 790 Søndeled Lunds Mats.</t>
  </si>
  <si>
    <t>Arendals 1839 Grønn 0,33L FL</t>
  </si>
  <si>
    <t>Arendals 1839 Blå 0,33L BX</t>
  </si>
  <si>
    <t>Arendals 1839 Grønn 0,33L BX</t>
  </si>
  <si>
    <t>Arendals 1839 Lite Glutenfri 0,33L BX</t>
  </si>
  <si>
    <t>Arendals 1839 Rød 0,33L BX</t>
  </si>
  <si>
    <t>KIWI 229 Venabygdfjellet</t>
  </si>
  <si>
    <t>Lom Ljost 0,5L FL</t>
  </si>
  <si>
    <t>Lom Myrt 0,5L FL</t>
  </si>
  <si>
    <t>Lom Raudt 0,5L FL</t>
  </si>
  <si>
    <t>Kiwi 704 Risør Frydendal Mat AS</t>
  </si>
  <si>
    <t>Kiwi 211 Heidal</t>
  </si>
  <si>
    <t>Lindesnes Havets Øl 0,33L</t>
  </si>
  <si>
    <t>Lindesnes Bibelbelte IPA 0,33L</t>
  </si>
  <si>
    <t>Kiwi  030 Dombås</t>
  </si>
  <si>
    <t>Lindesnes Nissenatt 0,33L FL</t>
  </si>
  <si>
    <t>Kiwi 708 Tvedestrand, Industriveien</t>
  </si>
  <si>
    <t>Arendals Juleøl 0,33L FL</t>
  </si>
  <si>
    <t>Kiwi 711 Vanse NG</t>
  </si>
  <si>
    <t>Kiwi  049 Otta</t>
  </si>
  <si>
    <t>Kiwi 719 Nedenes Kiwi Agder as</t>
  </si>
  <si>
    <t>Kiwi 721 Arendal Sentrum</t>
  </si>
  <si>
    <t>Kiwi 722 Blakstadheia</t>
  </si>
  <si>
    <t>Kiwi avd 718 Myrene</t>
  </si>
  <si>
    <t>Arendals 1839 Blå 0,33L FL</t>
  </si>
  <si>
    <t>Kiwi 031 Vågå</t>
  </si>
  <si>
    <t>KIWI 728 Grimstad</t>
  </si>
  <si>
    <t>Kiwi 742 Borkedalen</t>
  </si>
  <si>
    <t>Kiwi 746 Marnargården Mandal</t>
  </si>
  <si>
    <t>Lindesnes Jegerøl 0,33L</t>
  </si>
  <si>
    <t>Lindesnes Rock´n Roll Juleøl 0,33L</t>
  </si>
  <si>
    <t>Totalt</t>
  </si>
  <si>
    <t>Customer</t>
  </si>
  <si>
    <t>NAME1</t>
  </si>
  <si>
    <t>NAME2</t>
  </si>
  <si>
    <t>STREET</t>
  </si>
  <si>
    <t>Postal Code</t>
  </si>
  <si>
    <t>City</t>
  </si>
  <si>
    <t>Liter1</t>
  </si>
  <si>
    <t>BKr1</t>
  </si>
  <si>
    <t>Liter2</t>
  </si>
  <si>
    <t>BKr2</t>
  </si>
  <si>
    <t>TotLiter</t>
  </si>
  <si>
    <t>TotBKr</t>
  </si>
  <si>
    <t>Company / Hierarki lvl3</t>
  </si>
  <si>
    <t>Sub-Company / Hierarki lvl4</t>
  </si>
  <si>
    <t>NG KIWI ROMSDAL OG NORDMØRE AS</t>
  </si>
  <si>
    <t>TORVVEGEN 1</t>
  </si>
  <si>
    <t>EIDE</t>
  </si>
  <si>
    <t>NorgesGruppen</t>
  </si>
  <si>
    <t>Kiwi Minipris N4</t>
  </si>
  <si>
    <t>NG KIWI MIDT-NORGE AS</t>
  </si>
  <si>
    <t>STORDALSVEGEN 2</t>
  </si>
  <si>
    <t>NG KIWI VEST AS</t>
  </si>
  <si>
    <t>SKJERGARDSVEGEN 1384</t>
  </si>
  <si>
    <t>ÅGOTNES</t>
  </si>
  <si>
    <t>SKJERGARDSVEGEN 1309</t>
  </si>
  <si>
    <t>NG KIWI ROGALAND AS</t>
  </si>
  <si>
    <t>KLÆHAUGVEIEN 14</t>
  </si>
  <si>
    <t>ÅKREHAMN</t>
  </si>
  <si>
    <t>NG KIWI INNLAND AS</t>
  </si>
  <si>
    <t>HELSETUNVEGEN 20</t>
  </si>
  <si>
    <t>SANDNESVEIEN 28</t>
  </si>
  <si>
    <t>ÅLGÅRD</t>
  </si>
  <si>
    <t>NG KIWI AGDER AS</t>
  </si>
  <si>
    <t>FIBOVEIEN 1</t>
  </si>
  <si>
    <t>ALLEHELGENS GATE 2</t>
  </si>
  <si>
    <t>NG KIWI NORD AS</t>
  </si>
  <si>
    <t>HESTESKOEN 4</t>
  </si>
  <si>
    <t>NG KIWI OSLO AKERSHUS AS</t>
  </si>
  <si>
    <t>AMMERUDVEIEN 22</t>
  </si>
  <si>
    <t>NG KIWI BUSKERUD AS</t>
  </si>
  <si>
    <t>STRANDGATA</t>
  </si>
  <si>
    <t>STÅLFJÆRA 1</t>
  </si>
  <si>
    <t>NG KIWI VESTFOLD TELEMARK AS</t>
  </si>
  <si>
    <t>ANDEBU SENTRUM 23</t>
  </si>
  <si>
    <t>ANDEBU</t>
  </si>
  <si>
    <t>FAGERLIDAL 430</t>
  </si>
  <si>
    <t>BARDUFOSS</t>
  </si>
  <si>
    <t>ANKENESVEIEN 2</t>
  </si>
  <si>
    <t>ANKENES</t>
  </si>
  <si>
    <t>TANGENVEGEN 18</t>
  </si>
  <si>
    <t>ÅRDALSTANGEN</t>
  </si>
  <si>
    <t>ARNATVEITVEGEN 155</t>
  </si>
  <si>
    <t>ARNATVEIT</t>
  </si>
  <si>
    <t>ØVRE HAGAVEG 11</t>
  </si>
  <si>
    <t>ÅRNES</t>
  </si>
  <si>
    <t>NG KIWI ØST AS</t>
  </si>
  <si>
    <t>SUNDLØKKAVEIEN 81</t>
  </si>
  <si>
    <t>TORP</t>
  </si>
  <si>
    <t>ÅSANE SENTER 42</t>
  </si>
  <si>
    <t>ULSET</t>
  </si>
  <si>
    <t>ROGALAND DAGLIGVARE AS</t>
  </si>
  <si>
    <t>AUGLENDSDALEN 83</t>
  </si>
  <si>
    <t>HAUGOMGATA 19</t>
  </si>
  <si>
    <t>ASKIM</t>
  </si>
  <si>
    <t>NORDBYVEIEN 75</t>
  </si>
  <si>
    <t>ATLANTERHAVSVEGEN 3</t>
  </si>
  <si>
    <t>AUGERØD MAT AS</t>
  </si>
  <si>
    <t>AUGERØDLIA 1</t>
  </si>
  <si>
    <t>SPERREBOTN</t>
  </si>
  <si>
    <t>AUGLENDSVEIEN 52 A</t>
  </si>
  <si>
    <t>SENTERVEGEN 6</t>
  </si>
  <si>
    <t>AULI</t>
  </si>
  <si>
    <t>KIWI 059 YX AURDAL</t>
  </si>
  <si>
    <t>AURDAL</t>
  </si>
  <si>
    <t>AURSKOG SENTER</t>
  </si>
  <si>
    <t>AURSKOG</t>
  </si>
  <si>
    <t>AUSTADVEIEN 84</t>
  </si>
  <si>
    <t>TINN AUSTBYGD</t>
  </si>
  <si>
    <t>KONG AUGVALDS VEG 4</t>
  </si>
  <si>
    <t>AVALDSNES</t>
  </si>
  <si>
    <t>BALSFJORDGATA 2</t>
  </si>
  <si>
    <t>BANEVEIEN 28</t>
  </si>
  <si>
    <t>OSLOFJORDMAT AS</t>
  </si>
  <si>
    <t>BUSSERULLEN 1</t>
  </si>
  <si>
    <t>DRONNING EUFEMIAS GATE 38</t>
  </si>
  <si>
    <t>BARKÅKER MAT AS</t>
  </si>
  <si>
    <t>BARKÅKERVEIEN 47</t>
  </si>
  <si>
    <t>BARKÅKER</t>
  </si>
  <si>
    <t>KIRKEGATEN 2A</t>
  </si>
  <si>
    <t>BEITOSTØLEN MINIPRIS AS</t>
  </si>
  <si>
    <t>BEITOSTØLEN</t>
  </si>
  <si>
    <t>HOBERGVEGEN 147</t>
  </si>
  <si>
    <t>OTTESTAD</t>
  </si>
  <si>
    <t>NADDERUDVEIEN 1D</t>
  </si>
  <si>
    <t>BEKKESTUA</t>
  </si>
  <si>
    <t>BERGEMOVEIEN 45</t>
  </si>
  <si>
    <t>SARPSBORGVEIEN 1</t>
  </si>
  <si>
    <t>NØISOMHEDVEGEN 19</t>
  </si>
  <si>
    <t>ARENDALSVEIEN 25</t>
  </si>
  <si>
    <t>BILLINGSTADSLETTA 61</t>
  </si>
  <si>
    <t>BILLINGSTAD</t>
  </si>
  <si>
    <t>BIRIVEGEN 91</t>
  </si>
  <si>
    <t>BIRI</t>
  </si>
  <si>
    <t>NYE SANDVIKSVEIEN 9</t>
  </si>
  <si>
    <t>STRØGET</t>
  </si>
  <si>
    <t>BIRKELAND</t>
  </si>
  <si>
    <t>BIRKELUNDSBAKKEN 59</t>
  </si>
  <si>
    <t>PARADIS</t>
  </si>
  <si>
    <t>KIWI 858 BIRKEVN</t>
  </si>
  <si>
    <t>BIRKEVEIEN 43</t>
  </si>
  <si>
    <t>THERESES GATE 30C</t>
  </si>
  <si>
    <t>REFSTADVEIEN 46</t>
  </si>
  <si>
    <t>BERGENSGATA 28 B</t>
  </si>
  <si>
    <t>GS BUTIKKDRIFT AS</t>
  </si>
  <si>
    <t>RYKENEVEIEN 109</t>
  </si>
  <si>
    <t>BJORBEKK</t>
  </si>
  <si>
    <t>BJØRNDALSSTØLEN 2</t>
  </si>
  <si>
    <t>BJØRNDALSTRÆ</t>
  </si>
  <si>
    <t>RÅDHUSVEIEN 8</t>
  </si>
  <si>
    <t>BJØRKELANGEN</t>
  </si>
  <si>
    <t>ÅRLAND</t>
  </si>
  <si>
    <t>BJØRNSTAD MATSENTER AS</t>
  </si>
  <si>
    <t>STORGATA 53</t>
  </si>
  <si>
    <t>SVELVIK</t>
  </si>
  <si>
    <t>BJØRG BERGS VEI 2</t>
  </si>
  <si>
    <t>BJUGN</t>
  </si>
  <si>
    <t>MØLLAVEIEN 8</t>
  </si>
  <si>
    <t>GREVLINGVEGEN 3</t>
  </si>
  <si>
    <t>BLYSTADLIA</t>
  </si>
  <si>
    <t>HELLANDSVEGEN 15</t>
  </si>
  <si>
    <t>BØ I TELEMARK</t>
  </si>
  <si>
    <t>BAKKEVEIEN 1</t>
  </si>
  <si>
    <t>BØDALEN</t>
  </si>
  <si>
    <t>STALLERUDVEIEN 105</t>
  </si>
  <si>
    <t>ANKERVEIEN 117</t>
  </si>
  <si>
    <t>BØHMERGATEN 44</t>
  </si>
  <si>
    <t>BØLERÅSEN MAT AS</t>
  </si>
  <si>
    <t>BREGNEFARET 1</t>
  </si>
  <si>
    <t>LANGHUS</t>
  </si>
  <si>
    <t>BØLERLIA 73B</t>
  </si>
  <si>
    <t>BØLEVEGEN 12</t>
  </si>
  <si>
    <t>RØYKENVEIEN 142A</t>
  </si>
  <si>
    <t>KLOKKERGÅRDVEIEN 32</t>
  </si>
  <si>
    <t>BORGARVEIEN 18</t>
  </si>
  <si>
    <t>GAMLE FREDRIKSTAD</t>
  </si>
  <si>
    <t>SKJEBERGVEIEN 62</t>
  </si>
  <si>
    <t>BORGENHAUGEN</t>
  </si>
  <si>
    <t>BORRE MAT AS</t>
  </si>
  <si>
    <t>GANNESTADVEIEN 1-3</t>
  </si>
  <si>
    <t>BORRE</t>
  </si>
  <si>
    <t>HOLMENS GATE 12</t>
  </si>
  <si>
    <t>ORHAGAVEGEN 11</t>
  </si>
  <si>
    <t>BRANDBU</t>
  </si>
  <si>
    <t>NG KIWI MØRE AS</t>
  </si>
  <si>
    <t>LERSTADVEGEN 545</t>
  </si>
  <si>
    <t>VILBERT AS</t>
  </si>
  <si>
    <t>ROSSELAND</t>
  </si>
  <si>
    <t>BRENNÅSEN</t>
  </si>
  <si>
    <t>INDUSTRIGATA 2</t>
  </si>
  <si>
    <t>BROBEKKVEIEN 40</t>
  </si>
  <si>
    <t>ROKKEVEIEN 10</t>
  </si>
  <si>
    <t>SØMNAVEIEN 106</t>
  </si>
  <si>
    <t>BRØNNØYSUND</t>
  </si>
  <si>
    <t>BRUHAGEN</t>
  </si>
  <si>
    <t>FURNESVEGEN 20 A</t>
  </si>
  <si>
    <t>BRUMUNDDAL</t>
  </si>
  <si>
    <t>KAIVEIEN 27</t>
  </si>
  <si>
    <t>HOMMERSÅK</t>
  </si>
  <si>
    <t>JERNBANEGATA 13</t>
  </si>
  <si>
    <t>BRYNE</t>
  </si>
  <si>
    <t>SALTNESSAND</t>
  </si>
  <si>
    <t>BUVIKA</t>
  </si>
  <si>
    <t>BYGDØY ALLE 23</t>
  </si>
  <si>
    <t>JERNBANETORGET 9</t>
  </si>
  <si>
    <t>KIWI 212 CC MARTN HAMAR</t>
  </si>
  <si>
    <t>HAMAR DAGLIGVARE AS</t>
  </si>
  <si>
    <t>RINGGATA 53</t>
  </si>
  <si>
    <t>CECILIE THORESENS VEI 11</t>
  </si>
  <si>
    <t>DAL</t>
  </si>
  <si>
    <t>TVERRVEIEN 2</t>
  </si>
  <si>
    <t>KRISTIANSUND N</t>
  </si>
  <si>
    <t>DRIVHUSVEGEN 1</t>
  </si>
  <si>
    <t>DAMSGÅRDSVEIEN 62</t>
  </si>
  <si>
    <t>DEKNEPOLLEN</t>
  </si>
  <si>
    <t>STORGATA 55</t>
  </si>
  <si>
    <t>DOKKA</t>
  </si>
  <si>
    <t>DOMBÅS</t>
  </si>
  <si>
    <t>KIWI 386 DRAGEVEIEN</t>
  </si>
  <si>
    <t>DRAGVEIEN 25</t>
  </si>
  <si>
    <t>HØVIK</t>
  </si>
  <si>
    <t>MATHUSET EGERSUND AS</t>
  </si>
  <si>
    <t>JERNBANEVEIEN 5</t>
  </si>
  <si>
    <t>EGERSUND</t>
  </si>
  <si>
    <t>EGGESBØNES</t>
  </si>
  <si>
    <t>FOSNAVÅG</t>
  </si>
  <si>
    <t>VORMAVEGEN 25</t>
  </si>
  <si>
    <t>LINDØYVEIEN 1</t>
  </si>
  <si>
    <t>YTRE EIGANESVEI 17</t>
  </si>
  <si>
    <t>NIELS LEUCHS VEI 46A</t>
  </si>
  <si>
    <t>EIKSMARKA</t>
  </si>
  <si>
    <t>EINA HANDELSSENTER AS</t>
  </si>
  <si>
    <t>EINA</t>
  </si>
  <si>
    <t>ENGELSVIKENVEIEN 155</t>
  </si>
  <si>
    <t>MANSTAD</t>
  </si>
  <si>
    <t>EDVARD MUNCHS VEI 49</t>
  </si>
  <si>
    <t>KIWI 163 ELVEBAKKEN</t>
  </si>
  <si>
    <t>ALTAVEIEN 252</t>
  </si>
  <si>
    <t>KONGENS GATE 75</t>
  </si>
  <si>
    <t>KRISTIANSAND S</t>
  </si>
  <si>
    <t>GLADENGVEIEN 5B</t>
  </si>
  <si>
    <t>STRØMSVEIEN 102</t>
  </si>
  <si>
    <t>SENTRUM</t>
  </si>
  <si>
    <t>EVJE</t>
  </si>
  <si>
    <t>KVALØYVEGEN 156</t>
  </si>
  <si>
    <t>SKRAUTVÅLSVEGEN</t>
  </si>
  <si>
    <t>FAGERNES</t>
  </si>
  <si>
    <t>MYKLERUDVEIEN 118</t>
  </si>
  <si>
    <t>FAGERSTRAND</t>
  </si>
  <si>
    <t>MATHUSET FALKUM AS</t>
  </si>
  <si>
    <t>HJALMAR JOHANSENS GATE 10-12</t>
  </si>
  <si>
    <t>FARRISEIDET DAGLIGVAREDRIFT AS</t>
  </si>
  <si>
    <t>BRUNLANESVEIEN 8</t>
  </si>
  <si>
    <t>FARSUND BUTIKKSENTER AS</t>
  </si>
  <si>
    <t>LISTERVEIEN 46</t>
  </si>
  <si>
    <t>STASJONSVEGEN 7</t>
  </si>
  <si>
    <t>FÅVANG</t>
  </si>
  <si>
    <t>FINNØYVEGEN 509</t>
  </si>
  <si>
    <t>FINNØY</t>
  </si>
  <si>
    <t>HANS KAROLIUS VEI 1</t>
  </si>
  <si>
    <t>FINNSNES</t>
  </si>
  <si>
    <t>FINSTAD MAT AS</t>
  </si>
  <si>
    <t>GAMLEVEIEN 34</t>
  </si>
  <si>
    <t>SKI</t>
  </si>
  <si>
    <t>RISEVEIEN 20</t>
  </si>
  <si>
    <t>FISKARSTRAND</t>
  </si>
  <si>
    <t>DALE SENTER</t>
  </si>
  <si>
    <t>DALE I SUNNFJORD</t>
  </si>
  <si>
    <t>C.J.HAMBROS VEG 2</t>
  </si>
  <si>
    <t>FJELLBOVEIEN 1</t>
  </si>
  <si>
    <t>FROGNER</t>
  </si>
  <si>
    <t>FJELLHAMARVEIEN 58</t>
  </si>
  <si>
    <t>FJELLHAMAR</t>
  </si>
  <si>
    <t>MATHUSET FLÅ AS</t>
  </si>
  <si>
    <t>WIPCO AS</t>
  </si>
  <si>
    <t>KAPELLVEIEN 84</t>
  </si>
  <si>
    <t>NESODDTANGEN</t>
  </si>
  <si>
    <t>BROGATA 17</t>
  </si>
  <si>
    <t>KVITEFJELLVEIEN 7</t>
  </si>
  <si>
    <t>FLEKKERØY</t>
  </si>
  <si>
    <t>IDRETTSVEGEN 3</t>
  </si>
  <si>
    <t>FLISA</t>
  </si>
  <si>
    <t>FLISNESVEIEN 1</t>
  </si>
  <si>
    <t>EVJA</t>
  </si>
  <si>
    <t>FLORØ</t>
  </si>
  <si>
    <t>FLORVÅG</t>
  </si>
  <si>
    <t>HOLSBAKKAN 2</t>
  </si>
  <si>
    <t>FOLLEBU</t>
  </si>
  <si>
    <t>SANDERPLASSEN 5</t>
  </si>
  <si>
    <t>FØRDE</t>
  </si>
  <si>
    <t>OKSENØYVEIEN 6</t>
  </si>
  <si>
    <t>LYSAKER</t>
  </si>
  <si>
    <t>FORUSPARKEN 12</t>
  </si>
  <si>
    <t>FOYN MATHUS AS</t>
  </si>
  <si>
    <t>TJØMEGATEN 4</t>
  </si>
  <si>
    <t>MØLLERGATA 56-58</t>
  </si>
  <si>
    <t>KIWI 167 FREDRIK LANGES GATE</t>
  </si>
  <si>
    <t>FREDRIK LANGES GATE 19</t>
  </si>
  <si>
    <t>BJØRN HAGEN AS</t>
  </si>
  <si>
    <t>FREKHAUG</t>
  </si>
  <si>
    <t>FRITZØE BRYGGE 1</t>
  </si>
  <si>
    <t>KIWI 451 FROGNER</t>
  </si>
  <si>
    <t>MATHUSET FROGNER AS</t>
  </si>
  <si>
    <t>HÅVUNDVEGEN 112</t>
  </si>
  <si>
    <t>FROGNERVEIEN 9B</t>
  </si>
  <si>
    <t>FROGNERVEIEN 54</t>
  </si>
  <si>
    <t>ALSTADJORDET 1</t>
  </si>
  <si>
    <t>SISTRANDA</t>
  </si>
  <si>
    <t>VEUMVEIEN 17</t>
  </si>
  <si>
    <t>MØRKVEDVEGEN 2A</t>
  </si>
  <si>
    <t>FUSDAL TERRASSE 3</t>
  </si>
  <si>
    <t>RØDBERGVEIEN 24</t>
  </si>
  <si>
    <t>HAFRSFJORDGATEN 11</t>
  </si>
  <si>
    <t>GARDERMOVEGEN 61</t>
  </si>
  <si>
    <t>JESSHEIM</t>
  </si>
  <si>
    <t>NYGÅRDSVEGEN 6</t>
  </si>
  <si>
    <t>SEGELSTAD BRU</t>
  </si>
  <si>
    <t>ØSTRE GAUSDAL</t>
  </si>
  <si>
    <t>BOGANESGEILEN 3</t>
  </si>
  <si>
    <t>KENNETHS MATHUS AS</t>
  </si>
  <si>
    <t>GAUTERØDVEIEN 57 A</t>
  </si>
  <si>
    <t>TOLVSRØD</t>
  </si>
  <si>
    <t>KIWI 202 GEILOPORTEN</t>
  </si>
  <si>
    <t>GEILOPORTEN MINIPRIS AS</t>
  </si>
  <si>
    <t>KYRKJEVEGEN 1</t>
  </si>
  <si>
    <t>GEILO</t>
  </si>
  <si>
    <t>LENSMANNSVEGEN 3</t>
  </si>
  <si>
    <t>OLE R GJEMS VEG 11</t>
  </si>
  <si>
    <t>KIRKEGATA 4</t>
  </si>
  <si>
    <t>KIWI 219 GLOMMA</t>
  </si>
  <si>
    <t>GLOMMA MAT ELVERUM AS</t>
  </si>
  <si>
    <t>ELVARHEIMGATA 6</t>
  </si>
  <si>
    <t>ALVEHAUGEN 4</t>
  </si>
  <si>
    <t>GODVIK</t>
  </si>
  <si>
    <t>NG KIWI BUSKERUD AS AVD 298 GOMSRUD</t>
  </si>
  <si>
    <t>OVE GJEDDES VEI 110</t>
  </si>
  <si>
    <t>GOSENBAKKEN 1</t>
  </si>
  <si>
    <t>HAFRSFJORD</t>
  </si>
  <si>
    <t>GØTEBORGGATA 31 A</t>
  </si>
  <si>
    <t>BJØRNSTADVEIEN 2</t>
  </si>
  <si>
    <t>GRÅLUM</t>
  </si>
  <si>
    <t>SKOLELIA 2</t>
  </si>
  <si>
    <t>GRANDFJÆRA 24</t>
  </si>
  <si>
    <t>TØNDERVEIEN 2</t>
  </si>
  <si>
    <t>STATHELLE</t>
  </si>
  <si>
    <t>TAMBURVEIEN 9</t>
  </si>
  <si>
    <t>GREÅKER</t>
  </si>
  <si>
    <t>GREFSENVEIEN 73</t>
  </si>
  <si>
    <t>GROOSEVEIEN 2</t>
  </si>
  <si>
    <t>JEGERSTIEN 24</t>
  </si>
  <si>
    <t>GRØNLIGATA 13</t>
  </si>
  <si>
    <t>MYLLAVEGEN 6A</t>
  </si>
  <si>
    <t>GRUA</t>
  </si>
  <si>
    <t>KIWI 476 GUDES GATE</t>
  </si>
  <si>
    <t>GUDES GATE 12</t>
  </si>
  <si>
    <t>GUDRIDFLATEN 3</t>
  </si>
  <si>
    <t>OS</t>
  </si>
  <si>
    <t>GULLAUG MAT AS</t>
  </si>
  <si>
    <t>RØYKENVEGEN 14</t>
  </si>
  <si>
    <t>GULLAUG</t>
  </si>
  <si>
    <t>NYHUSVEGEN 14</t>
  </si>
  <si>
    <t>GULDLISTEN 35</t>
  </si>
  <si>
    <t>GAMLEGATA 56</t>
  </si>
  <si>
    <t>GVARV</t>
  </si>
  <si>
    <t>ALGARHEIMSVEGEN 29</t>
  </si>
  <si>
    <t>NG KIWI INNLAND</t>
  </si>
  <si>
    <t>MOGRENDVEGEN 12</t>
  </si>
  <si>
    <t>LIKOLLEN 2 A</t>
  </si>
  <si>
    <t>HAGAN</t>
  </si>
  <si>
    <t>KIWI 964 RISUM</t>
  </si>
  <si>
    <t>IDDEVEIEN 35</t>
  </si>
  <si>
    <t>GAMLE ÅDALSVEI 23A</t>
  </si>
  <si>
    <t>HALLINGBY</t>
  </si>
  <si>
    <t>FINNMARKSVEIEN 54</t>
  </si>
  <si>
    <t>GABRIEL TISCHENDORFS VEI 3</t>
  </si>
  <si>
    <t>LAKSEVÅG</t>
  </si>
  <si>
    <t>HÅNESVEIEN 61, HÅNES SENTER</t>
  </si>
  <si>
    <t>JOHAN FALKBERGETS VEG 4</t>
  </si>
  <si>
    <t>ØRNEVEGEN 9</t>
  </si>
  <si>
    <t>HARESTUA SENTER</t>
  </si>
  <si>
    <t>HARESTUA</t>
  </si>
  <si>
    <t>MOAVEGEN 1A</t>
  </si>
  <si>
    <t>HASBERGS VEI 5</t>
  </si>
  <si>
    <t>HASLEVEIEN 10</t>
  </si>
  <si>
    <t>SMEDGARDEN 1</t>
  </si>
  <si>
    <t>OLE BRUMMS VEI 1</t>
  </si>
  <si>
    <t>HAUGSNESET</t>
  </si>
  <si>
    <t>HAUSVIK HANDEL AS</t>
  </si>
  <si>
    <t>HAUS</t>
  </si>
  <si>
    <t>VESTERÅLSGATA 48</t>
  </si>
  <si>
    <t>BYÅSVEIEN 168</t>
  </si>
  <si>
    <t>HEERVEIEN 9</t>
  </si>
  <si>
    <t>DRØBAK</t>
  </si>
  <si>
    <t>HEGDEHAUGSVEIEN 31</t>
  </si>
  <si>
    <t>TREVAREN 1</t>
  </si>
  <si>
    <t>HEGGEDAL</t>
  </si>
  <si>
    <t>GRØNEHAUGEN 2</t>
  </si>
  <si>
    <t>GARMO HANDEL AS</t>
  </si>
  <si>
    <t>HEIDAL</t>
  </si>
  <si>
    <t>KILEN MAT AS</t>
  </si>
  <si>
    <t>HEIMDALSVINGEN 3</t>
  </si>
  <si>
    <t>BEKKEFARET 1</t>
  </si>
  <si>
    <t>HELLERUDVEIEN 1A</t>
  </si>
  <si>
    <t>HEMSEDAL MAT AS</t>
  </si>
  <si>
    <t>HEMSEDALSVEGEN 2571</t>
  </si>
  <si>
    <t>KIWI 218 HEMSEDAL</t>
  </si>
  <si>
    <t>HEMSEDAL LAVPRIS AS</t>
  </si>
  <si>
    <t>RIVERDALEN 5</t>
  </si>
  <si>
    <t>LEIKANGER</t>
  </si>
  <si>
    <t>FJORDGATA 15</t>
  </si>
  <si>
    <t>HESSENGVEIEN 2</t>
  </si>
  <si>
    <t>HESSENG</t>
  </si>
  <si>
    <t>KIWI 867 HETLEVIK</t>
  </si>
  <si>
    <t>MATHOPSVEIEN 58</t>
  </si>
  <si>
    <t>LODDEFJORD</t>
  </si>
  <si>
    <t>GARTNERVEIEN 4</t>
  </si>
  <si>
    <t>HJEMSENG MAT AS</t>
  </si>
  <si>
    <t>HJEMSENGVEIEN 107</t>
  </si>
  <si>
    <t>DUKEN</t>
  </si>
  <si>
    <t>THORSHAUGVEIEN 1</t>
  </si>
  <si>
    <t>HOF</t>
  </si>
  <si>
    <t>ENGEBRETS VEI 5</t>
  </si>
  <si>
    <t>BRUGATA</t>
  </si>
  <si>
    <t>HOKKSUND</t>
  </si>
  <si>
    <t>MELANDSVEGEN 6</t>
  </si>
  <si>
    <t>VASSBYGDVEIEN 4</t>
  </si>
  <si>
    <t>KIWI 502 HOLMLIA SENTER VEI</t>
  </si>
  <si>
    <t>HOLMLIA SENTER VEI 1B</t>
  </si>
  <si>
    <t>KIWI 037 HOLSETG</t>
  </si>
  <si>
    <t>ØSTREGATE 12</t>
  </si>
  <si>
    <t>PROST STABELS VEI 6</t>
  </si>
  <si>
    <t>SKEDSMOKORSET</t>
  </si>
  <si>
    <t>GAUPESTIEN 1</t>
  </si>
  <si>
    <t>ÅSVEGEN 1</t>
  </si>
  <si>
    <t>HOLTER</t>
  </si>
  <si>
    <t>LIAVEGEN 2A</t>
  </si>
  <si>
    <t>HOMMELVIK</t>
  </si>
  <si>
    <t>BJELLANDVEIEN</t>
  </si>
  <si>
    <t>HØNENGATA 70 B</t>
  </si>
  <si>
    <t>HØNEFOSS</t>
  </si>
  <si>
    <t>GRANÅSEN 16</t>
  </si>
  <si>
    <t>HOSLE</t>
  </si>
  <si>
    <t>SENTRUMSVEIEN 5</t>
  </si>
  <si>
    <t>HOV</t>
  </si>
  <si>
    <t>HOVDEN</t>
  </si>
  <si>
    <t>HOVDEN I SETESDAL</t>
  </si>
  <si>
    <t>KIWI 609 HOVEVEIEN</t>
  </si>
  <si>
    <t>HOVEVEIEN 36</t>
  </si>
  <si>
    <t>HOVINVEIEN 45</t>
  </si>
  <si>
    <t>MARCUS THRANES GATE 5</t>
  </si>
  <si>
    <t>HØYBRÅTENVEIEN 79</t>
  </si>
  <si>
    <t>ØREVEIEN 76</t>
  </si>
  <si>
    <t>SVORTLANDSVEGEN 79</t>
  </si>
  <si>
    <t>BREMNES</t>
  </si>
  <si>
    <t>RANHEIMSVEGEN 201F</t>
  </si>
  <si>
    <t>RANHEIM</t>
  </si>
  <si>
    <t>LERKESKOGEN 2 A</t>
  </si>
  <si>
    <t>HUNDVÅG</t>
  </si>
  <si>
    <t>RAUFOSSVEGEN 214</t>
  </si>
  <si>
    <t>HUNNDALEN</t>
  </si>
  <si>
    <t>FRYDENLUNDVEIEN 1</t>
  </si>
  <si>
    <t>SENTRUMSVEGEN 41</t>
  </si>
  <si>
    <t>HUSNES</t>
  </si>
  <si>
    <t>SMEDSVINGEN 4</t>
  </si>
  <si>
    <t>HVALSTAD</t>
  </si>
  <si>
    <t>HEDDALSVEIEN DAGLIGVARE AS</t>
  </si>
  <si>
    <t>SENTRUMSVEIEN 7</t>
  </si>
  <si>
    <t>HVITTINGFOSS</t>
  </si>
  <si>
    <t>HYLKJEBAKKEN  3</t>
  </si>
  <si>
    <t>HYLKJE</t>
  </si>
  <si>
    <t>IDRETTSVEGEN 2</t>
  </si>
  <si>
    <t>IKENBERGET MAT AS</t>
  </si>
  <si>
    <t>ALVERFLATEN</t>
  </si>
  <si>
    <t>ALVERSUND</t>
  </si>
  <si>
    <t>STØLSVEGEN 1</t>
  </si>
  <si>
    <t>INDRE ARNA</t>
  </si>
  <si>
    <t>STAKKEVOLLVEGEN 301</t>
  </si>
  <si>
    <t>ISVIK</t>
  </si>
  <si>
    <t>SKJOLD</t>
  </si>
  <si>
    <t>MARTIN LINGES VEI 25</t>
  </si>
  <si>
    <t>FORNEBU</t>
  </si>
  <si>
    <t>JAREN MAT AS</t>
  </si>
  <si>
    <t>JAREN</t>
  </si>
  <si>
    <t>JÆRVEIEN 2-4</t>
  </si>
  <si>
    <t>JERIKOVEIEN 28</t>
  </si>
  <si>
    <t>KIWI 423 JESSHEIM</t>
  </si>
  <si>
    <t>GOTAASALLEEN 9-11</t>
  </si>
  <si>
    <t>TORGGATA 2</t>
  </si>
  <si>
    <t>AUSTERHEIMVEGEN 5</t>
  </si>
  <si>
    <t>ROLF HOFMOS GATE 1</t>
  </si>
  <si>
    <t>RÅDHUSGATEN 6</t>
  </si>
  <si>
    <t>JØRPELAND</t>
  </si>
  <si>
    <t>JUVIKFLATEN 36</t>
  </si>
  <si>
    <t>KLEPPESTØ</t>
  </si>
  <si>
    <t>DALANEVEIEN 6</t>
  </si>
  <si>
    <t>WANKELS VEI 2</t>
  </si>
  <si>
    <t>KAPP MATSENTER AS</t>
  </si>
  <si>
    <t>MJØSVEGEN 466</t>
  </si>
  <si>
    <t>KAPP</t>
  </si>
  <si>
    <t>RASCHS VEI 38</t>
  </si>
  <si>
    <t>TRONDHEIMSVEGEN 62</t>
  </si>
  <si>
    <t>KLØFTA</t>
  </si>
  <si>
    <t>KILGATA 8</t>
  </si>
  <si>
    <t>KASPER ANDERSENVEI 5-7</t>
  </si>
  <si>
    <t>BREIDABLIKGATA 184</t>
  </si>
  <si>
    <t>KIWI 112 LEVANGER</t>
  </si>
  <si>
    <t>KIRKEGATA 73 A</t>
  </si>
  <si>
    <t>HAGELUNDVEIEN 2</t>
  </si>
  <si>
    <t>GRUETORGET</t>
  </si>
  <si>
    <t>KIRKENÆR</t>
  </si>
  <si>
    <t>HANS VÆGGERS VEI 20</t>
  </si>
  <si>
    <t>KIRKENES</t>
  </si>
  <si>
    <t>BREGNEVEIEN 2 C</t>
  </si>
  <si>
    <t>KJELLER</t>
  </si>
  <si>
    <t>KIRKEVEIEN 540</t>
  </si>
  <si>
    <t>KJØPMANNSKJÆR</t>
  </si>
  <si>
    <t>KJØRBEKKDALEN 4</t>
  </si>
  <si>
    <t>SANDVIKSVEIEN 183</t>
  </si>
  <si>
    <t>SANDVIKA</t>
  </si>
  <si>
    <t>HVITTINGFOSSVEIEN 29</t>
  </si>
  <si>
    <t>K K KLEPPES VEG 2</t>
  </si>
  <si>
    <t>KLEPPE</t>
  </si>
  <si>
    <t>GAMLE KLEPPESTØVEGEN 2</t>
  </si>
  <si>
    <t>STASJONSVEIEN 1</t>
  </si>
  <si>
    <t>ÅSHEIMVEIEN 3D</t>
  </si>
  <si>
    <t>KLOKKARSTUA</t>
  </si>
  <si>
    <t>KIWI 908 KLOKKARSUND</t>
  </si>
  <si>
    <t>NEDRE KLOKKERSUNDVEGEN 2</t>
  </si>
  <si>
    <t>SPYDEBERGVEIEN 1</t>
  </si>
  <si>
    <t>KNAPSTAD</t>
  </si>
  <si>
    <t>DRÅPEN 2</t>
  </si>
  <si>
    <t>KONGSBERG MAT AS</t>
  </si>
  <si>
    <t>NUMEDALSVEIEN 68</t>
  </si>
  <si>
    <t>KIWI 033 KONGSVIN</t>
  </si>
  <si>
    <t>TRONSMOS VEG 1</t>
  </si>
  <si>
    <t>BERNÅSBAKKEN 2</t>
  </si>
  <si>
    <t>KIWI 400 KONOWS GATE</t>
  </si>
  <si>
    <t>KONOWS GATE 1A</t>
  </si>
  <si>
    <t>KJEMSJØVEIEN 21</t>
  </si>
  <si>
    <t>KOPPANG</t>
  </si>
  <si>
    <t>YTRE STRANDVEI 6</t>
  </si>
  <si>
    <t>KRÅKERØYVEIEN 9</t>
  </si>
  <si>
    <t>KRÅKERØY</t>
  </si>
  <si>
    <t>LANGØYVEIEN 16</t>
  </si>
  <si>
    <t>KIWI 916 KREMMERGÅRDEN</t>
  </si>
  <si>
    <t>RASMUS RØNNEBERGSGATE 6</t>
  </si>
  <si>
    <t>OLAV M. TROVIKS VEI 72</t>
  </si>
  <si>
    <t>KIWI 845 SENTRUM</t>
  </si>
  <si>
    <t>SAGAMAT AS</t>
  </si>
  <si>
    <t>PRESIDENT CHRISTIES GATE 19</t>
  </si>
  <si>
    <t>KYSTVEIEN 240</t>
  </si>
  <si>
    <t>KIWI 862 KROKEIDEVEIEN 13</t>
  </si>
  <si>
    <t>KROKEIDEVEGEN 13</t>
  </si>
  <si>
    <t>FANA</t>
  </si>
  <si>
    <t>BRUVEIEN 6</t>
  </si>
  <si>
    <t>KROKSTADELVA</t>
  </si>
  <si>
    <t>KRONSTAD MAT AS</t>
  </si>
  <si>
    <t>JONAS LIES VEI 62</t>
  </si>
  <si>
    <t>SÆ 134</t>
  </si>
  <si>
    <t>BRYGGERIVEIEN 9</t>
  </si>
  <si>
    <t>TURBINVEIEN 4 B</t>
  </si>
  <si>
    <t>RUDLAND DAGLIGVARE AS</t>
  </si>
  <si>
    <t>LINVEGEN 1</t>
  </si>
  <si>
    <t>KVASSNESVEGEN 42</t>
  </si>
  <si>
    <t>ISDALSTØ</t>
  </si>
  <si>
    <t>KIWI 693 KVERNELAND</t>
  </si>
  <si>
    <t>THEODOR DAHLS VEG 2</t>
  </si>
  <si>
    <t>KVERNALAND</t>
  </si>
  <si>
    <t>KVERVE SENTER</t>
  </si>
  <si>
    <t>ELLINGSØY</t>
  </si>
  <si>
    <t>GARVERIVEGEN 4</t>
  </si>
  <si>
    <t>TRONDHEIMSVEIEN 7</t>
  </si>
  <si>
    <t>KYRKSÆTERØRA</t>
  </si>
  <si>
    <t>LAGÅRDSVEIEN 127</t>
  </si>
  <si>
    <t>KRINGSJÅVEIEN 83-89</t>
  </si>
  <si>
    <t>BERGKRYSTALLEN 2</t>
  </si>
  <si>
    <t>LANGBØLGEN 11-13</t>
  </si>
  <si>
    <t>NUMEDALSVEGEN 1966</t>
  </si>
  <si>
    <t>LAMPELAND</t>
  </si>
  <si>
    <t>LANDFALLØYA 109</t>
  </si>
  <si>
    <t>LANGENESVEIEN 290</t>
  </si>
  <si>
    <t>SØGNE</t>
  </si>
  <si>
    <t>DJUPDALEN 53</t>
  </si>
  <si>
    <t>LANGEVÅG</t>
  </si>
  <si>
    <t>LANGMYRVEIEN 19B</t>
  </si>
  <si>
    <t>VERKSTEDVEIEN 1</t>
  </si>
  <si>
    <t>MO I RANA</t>
  </si>
  <si>
    <t>ØYRAPLASSEN 5</t>
  </si>
  <si>
    <t>ØVRE LASKENVEI 28</t>
  </si>
  <si>
    <t>SKULEVEGEN 2</t>
  </si>
  <si>
    <t>LEIRA I VALDRES</t>
  </si>
  <si>
    <t>STORVOLLVEIEN 49</t>
  </si>
  <si>
    <t>LEKNES</t>
  </si>
  <si>
    <t>LØKKEN KJØTT OG DAGLIGVARE AS</t>
  </si>
  <si>
    <t>SILOVEIEN</t>
  </si>
  <si>
    <t>LENA</t>
  </si>
  <si>
    <t>LAUVTJERNVEIEN 2</t>
  </si>
  <si>
    <t>BREIVIKVEIEN 29 D</t>
  </si>
  <si>
    <t>VESTSIDEVEIEN 7</t>
  </si>
  <si>
    <t>GAMLE DRAMMENSVEI 90</t>
  </si>
  <si>
    <t>LIERSKOGEN</t>
  </si>
  <si>
    <t>DRAMMENSVEIEN 201</t>
  </si>
  <si>
    <t>KIWI 332 LIGOSENTERET</t>
  </si>
  <si>
    <t>BETZY KJELSBERGS VEI 263</t>
  </si>
  <si>
    <t>LILLEAKERVEIEN 31</t>
  </si>
  <si>
    <t>STJØRDALSVEIEN 2</t>
  </si>
  <si>
    <t>TORGGATA 9</t>
  </si>
  <si>
    <t>STILLVERKSVEIEN 5</t>
  </si>
  <si>
    <t>KIWI 874 LINDÅS</t>
  </si>
  <si>
    <t>LINDÅS SENTER</t>
  </si>
  <si>
    <t>LINDÅS</t>
  </si>
  <si>
    <t>JERIKOVEIEN 3</t>
  </si>
  <si>
    <t>ERICH MOGENSØNS VEI 38</t>
  </si>
  <si>
    <t>LISLEBY MAT AS</t>
  </si>
  <si>
    <t>LISLEBYVEIEN 188</t>
  </si>
  <si>
    <t>REDITUS RETAIL AS</t>
  </si>
  <si>
    <t>LØKKEALLEEN 8</t>
  </si>
  <si>
    <t>LØKEN</t>
  </si>
  <si>
    <t>LØKKEMYRVEIEN 1</t>
  </si>
  <si>
    <t>NILS HAUGEN AS</t>
  </si>
  <si>
    <t>STUPULVEGEN 9</t>
  </si>
  <si>
    <t>OSLOFJORDMAT AS AVD 278 LØREN</t>
  </si>
  <si>
    <t>FRYDENBERGVEIEN 48</t>
  </si>
  <si>
    <t>HALDENVEGEN 318</t>
  </si>
  <si>
    <t>SØRUM</t>
  </si>
  <si>
    <t>SESAM LØTEN AS</t>
  </si>
  <si>
    <t>FRIVOLD LUND AS</t>
  </si>
  <si>
    <t>TORS GATE 32</t>
  </si>
  <si>
    <t>HELGETVEIT MAT AS</t>
  </si>
  <si>
    <t>BRUGATA 8</t>
  </si>
  <si>
    <t>LUNDE</t>
  </si>
  <si>
    <t>LUNNERLINNA 28 A</t>
  </si>
  <si>
    <t>GAMLEVEIEN 4</t>
  </si>
  <si>
    <t>KJEMPENHØY 7</t>
  </si>
  <si>
    <t>AGNEFESTVEIEN 30</t>
  </si>
  <si>
    <t>KIWI 623 MAGASIN</t>
  </si>
  <si>
    <t>VERKSGATA 2-4</t>
  </si>
  <si>
    <t>KIWI 346 MAGASINET</t>
  </si>
  <si>
    <t>NEDRE STORGATE 6</t>
  </si>
  <si>
    <t>OLE NIELSENS VEI 13</t>
  </si>
  <si>
    <t>GRENSEVEIEN 666</t>
  </si>
  <si>
    <t>MAGNOR</t>
  </si>
  <si>
    <t>STAFSBERGVEGEN 76</t>
  </si>
  <si>
    <t>HOLAMYRA</t>
  </si>
  <si>
    <t>MALMEFJORDEN</t>
  </si>
  <si>
    <t>SELSTADGÅRDEN</t>
  </si>
  <si>
    <t>MÅLØY</t>
  </si>
  <si>
    <t>SOMMERKROVEIEN 3</t>
  </si>
  <si>
    <t>MANDAL</t>
  </si>
  <si>
    <t>GYLDENLØVES GATE 4</t>
  </si>
  <si>
    <t>MARKVEIEN 35 B</t>
  </si>
  <si>
    <t>TORGGATA 3</t>
  </si>
  <si>
    <t>MASKINSVINGEN 3</t>
  </si>
  <si>
    <t>MAURA</t>
  </si>
  <si>
    <t>STRANDÅKEREN 15</t>
  </si>
  <si>
    <t>KIWI 846 MEIERIBYGGET</t>
  </si>
  <si>
    <t>TREKLØVER MAT AS</t>
  </si>
  <si>
    <t>IVAR AASENGATA 7</t>
  </si>
  <si>
    <t>KIWI 063 MEIERIBYGGET LØTEN</t>
  </si>
  <si>
    <t>MEIERIVEGEN 7</t>
  </si>
  <si>
    <t>SKARVØYVEIEN 34</t>
  </si>
  <si>
    <t>GARDERMOVEGEN 30</t>
  </si>
  <si>
    <t>KONGENS GATE 33A</t>
  </si>
  <si>
    <t>RABEKKGATA 2 B</t>
  </si>
  <si>
    <t>RANDABERGVEIEN 134</t>
  </si>
  <si>
    <t>ULSMÅGSKARET 1</t>
  </si>
  <si>
    <t>NESTTUN</t>
  </si>
  <si>
    <t>VÆRNES GATE 11</t>
  </si>
  <si>
    <t>JENSEN MINIPRIS AS</t>
  </si>
  <si>
    <t>MINNESUND</t>
  </si>
  <si>
    <t>ARBEIDERGATA 17A</t>
  </si>
  <si>
    <t>MJØNDALEN</t>
  </si>
  <si>
    <t>MOAN</t>
  </si>
  <si>
    <t>ST. HANSVEIEN 2</t>
  </si>
  <si>
    <t>STORHAUGEN 2</t>
  </si>
  <si>
    <t>C.E.BERG HANSSENS GATE 12</t>
  </si>
  <si>
    <t>STORGATA 116</t>
  </si>
  <si>
    <t>MOELV</t>
  </si>
  <si>
    <t>BRØSETVEGEN 186</t>
  </si>
  <si>
    <t>MOI HANDEL AS</t>
  </si>
  <si>
    <t>HAUKELANDSVEIEN 22</t>
  </si>
  <si>
    <t>MOI</t>
  </si>
  <si>
    <t>HELGA VANEKS VEI 1</t>
  </si>
  <si>
    <t>MOSTRAVEGEN 550</t>
  </si>
  <si>
    <t>MOSTERHAMN</t>
  </si>
  <si>
    <t>MOSTERØYVEIEN 1</t>
  </si>
  <si>
    <t>MOSTERØY</t>
  </si>
  <si>
    <t>MOVEIEN 53</t>
  </si>
  <si>
    <t>SIGNALVEIEN 1</t>
  </si>
  <si>
    <t>FJELL</t>
  </si>
  <si>
    <t>MUNKEGATA 37</t>
  </si>
  <si>
    <t>MUSEUMSGATA DRIFT AS</t>
  </si>
  <si>
    <t>MUSEUMSGATA 41 A</t>
  </si>
  <si>
    <t>MYRENEVEIEN 6</t>
  </si>
  <si>
    <t>MYRVÅG</t>
  </si>
  <si>
    <t>GURSKØY</t>
  </si>
  <si>
    <t>TRELASTVEIEN 1A</t>
  </si>
  <si>
    <t>OPPEGÅRD</t>
  </si>
  <si>
    <t>SMEDGATEN 32</t>
  </si>
  <si>
    <t>MYSEN</t>
  </si>
  <si>
    <t>BERNERVEIEN 27</t>
  </si>
  <si>
    <t>NÆRBØ</t>
  </si>
  <si>
    <t>KIWI 121 NAMSOS</t>
  </si>
  <si>
    <t>SANDGATA 4</t>
  </si>
  <si>
    <t>NAMSOS</t>
  </si>
  <si>
    <t>NANSETGATA 108</t>
  </si>
  <si>
    <t>NARDOBAKKEN 2</t>
  </si>
  <si>
    <t>AKSEL HARBY AS</t>
  </si>
  <si>
    <t>ÅSMARKVEGEN 761</t>
  </si>
  <si>
    <t>NÆROSET</t>
  </si>
  <si>
    <t>SKISTUA 7</t>
  </si>
  <si>
    <t>NATVIGVEIEN 1</t>
  </si>
  <si>
    <t>NEDENES</t>
  </si>
  <si>
    <t>NEDRE STRANDGATE 51</t>
  </si>
  <si>
    <t>OTTO BLEHRS VEI 59</t>
  </si>
  <si>
    <t>NESØYA</t>
  </si>
  <si>
    <t>OSVEGEN 3</t>
  </si>
  <si>
    <t>NESTTUNVEGEN 90</t>
  </si>
  <si>
    <t>RÅKHAUGVEGEN 2</t>
  </si>
  <si>
    <t>NORDBYHAGEN MAT AS</t>
  </si>
  <si>
    <t>NORDBYRINGEN 1</t>
  </si>
  <si>
    <t>NORDBYHAGEN</t>
  </si>
  <si>
    <t>NORDBYVEIEN 76</t>
  </si>
  <si>
    <t>NORDFJORDVEGEN 4517</t>
  </si>
  <si>
    <t>NORDFJORDEID</t>
  </si>
  <si>
    <t>STORVEGEN 10</t>
  </si>
  <si>
    <t>NORDKISA</t>
  </si>
  <si>
    <t>WILLEM STIBOLTS VEI 1</t>
  </si>
  <si>
    <t>SANDE I VESTFOLD</t>
  </si>
  <si>
    <t>BERGSENG DRIFT AS</t>
  </si>
  <si>
    <t>OSKAR SKOGLYS VEG 2</t>
  </si>
  <si>
    <t>BOMVEGEN 8</t>
  </si>
  <si>
    <t>ALBI 1000 AS</t>
  </si>
  <si>
    <t>NORDSTRANDVEIEN 62</t>
  </si>
  <si>
    <t>KRØDERFJORDVEIEN 1677</t>
  </si>
  <si>
    <t>NORESUND</t>
  </si>
  <si>
    <t>SPANNAVEGEN 309</t>
  </si>
  <si>
    <t>KARMSUND</t>
  </si>
  <si>
    <t>BORGUNDVEIEN 166D</t>
  </si>
  <si>
    <t>NØSTEGATEN 31</t>
  </si>
  <si>
    <t>STORGATA 14</t>
  </si>
  <si>
    <t>LIAKROKEN 2A</t>
  </si>
  <si>
    <t>NYBORG</t>
  </si>
  <si>
    <t>NYBRUVEIEN 3A</t>
  </si>
  <si>
    <t>ØVERMARKA 2</t>
  </si>
  <si>
    <t>FURNES</t>
  </si>
  <si>
    <t>LUNDEHAUGEN MAT AS</t>
  </si>
  <si>
    <t>JONASTUNET 2</t>
  </si>
  <si>
    <t>NYLI RINGVEI 21B</t>
  </si>
  <si>
    <t>NYRUDVEGEN 4</t>
  </si>
  <si>
    <t>MOSJØEN</t>
  </si>
  <si>
    <t>FOLKE BERNADOTTES VEI 52</t>
  </si>
  <si>
    <t>FYLLINGSDALEN</t>
  </si>
  <si>
    <t>VESTRE KYSTVEI 122</t>
  </si>
  <si>
    <t>ØKERNVEIEN 154</t>
  </si>
  <si>
    <t>KIWI 365 ST OLAVS PL</t>
  </si>
  <si>
    <t>ST. OLAVS PLASS 3</t>
  </si>
  <si>
    <t>KIWI 597 OLAV VS GATE</t>
  </si>
  <si>
    <t>OLAV VS GATE 4</t>
  </si>
  <si>
    <t>OLE OLSEN MAT AS</t>
  </si>
  <si>
    <t>STORGATA 2</t>
  </si>
  <si>
    <t>ØLENSVÅG</t>
  </si>
  <si>
    <t>SANDEIDVEGEN 3</t>
  </si>
  <si>
    <t>ØLEN</t>
  </si>
  <si>
    <t>OLSVIKÅSEN 8 A</t>
  </si>
  <si>
    <t>OLSVIK</t>
  </si>
  <si>
    <t>ONSØYVEIEN 22</t>
  </si>
  <si>
    <t>SAGTUNET</t>
  </si>
  <si>
    <t>SÆTRESKOGVEIEN 4</t>
  </si>
  <si>
    <t>MEKANIKERVEIEN 32</t>
  </si>
  <si>
    <t>ØRAN VEST</t>
  </si>
  <si>
    <t>ÅNDALSNES</t>
  </si>
  <si>
    <t>ASPELUNDVEIEN 4</t>
  </si>
  <si>
    <t>GRESSVIK</t>
  </si>
  <si>
    <t>ORKDALSVEIEN 100</t>
  </si>
  <si>
    <t>ORKANGER</t>
  </si>
  <si>
    <t>ASKO AS</t>
  </si>
  <si>
    <t>HÅKONSGATA 16</t>
  </si>
  <si>
    <t>DRONNING ÅSTAS GATE 10</t>
  </si>
  <si>
    <t>SMIBAKKEN 11</t>
  </si>
  <si>
    <t>JOHAN NYGÅRDS GATE 23</t>
  </si>
  <si>
    <t>OTTA</t>
  </si>
  <si>
    <t>ÅRDALSVEGEN 3</t>
  </si>
  <si>
    <t>ØVRE ÅRDAL</t>
  </si>
  <si>
    <t>ØVRE STORGATE 4-6</t>
  </si>
  <si>
    <t>AKSKLO AS</t>
  </si>
  <si>
    <t>NYGARDSVEGEN 32</t>
  </si>
  <si>
    <t>RONG</t>
  </si>
  <si>
    <t>ØSTERVEIEN 1</t>
  </si>
  <si>
    <t>SJUSETEVEGEN 6</t>
  </si>
  <si>
    <t>ØYSTESE</t>
  </si>
  <si>
    <t>TJUKKEBYGDSVEGEN 16</t>
  </si>
  <si>
    <t>KIWI 130 PÅLSVEI</t>
  </si>
  <si>
    <t>PÅLS VEI 12</t>
  </si>
  <si>
    <t>TJERNVEGEN 30</t>
  </si>
  <si>
    <t>PORSELENSVEGEN 10</t>
  </si>
  <si>
    <t>KIWI 654 PORSMYRVEIEN</t>
  </si>
  <si>
    <t>PORSMYRVEIEN 1</t>
  </si>
  <si>
    <t>NEDRE PRINSDALS VEI 79</t>
  </si>
  <si>
    <t>DIKEVEIEN MAT AS</t>
  </si>
  <si>
    <t>DIKEVEIEN 6</t>
  </si>
  <si>
    <t>ROLVSØY</t>
  </si>
  <si>
    <t>MOSSEVEIEN 50</t>
  </si>
  <si>
    <t>RÅEL MAT AS</t>
  </si>
  <si>
    <t>LUNAS VEI 2</t>
  </si>
  <si>
    <t>RÅHOLTGUTUA 2</t>
  </si>
  <si>
    <t>RÅHOLT</t>
  </si>
  <si>
    <t>NEDRE RÆLINGSVEG 261</t>
  </si>
  <si>
    <t>FJERDINGBY</t>
  </si>
  <si>
    <t>DALVEIEN 2</t>
  </si>
  <si>
    <t>RANHEIMVEGEN 95</t>
  </si>
  <si>
    <t>RANVIKSKOGEN 4</t>
  </si>
  <si>
    <t>STORGATA 62-68</t>
  </si>
  <si>
    <t>RAUFOSS</t>
  </si>
  <si>
    <t>REFSNESALLEEN 66</t>
  </si>
  <si>
    <t>BØVERBRUVEGEN 22</t>
  </si>
  <si>
    <t>REINSVOLL</t>
  </si>
  <si>
    <t>KLAUS MATSENTER AS</t>
  </si>
  <si>
    <t>TOLLEF KILDES GATE 14</t>
  </si>
  <si>
    <t>RENA</t>
  </si>
  <si>
    <t>EINERSKARET 21</t>
  </si>
  <si>
    <t>FREI</t>
  </si>
  <si>
    <t>RIDABU MINI PRIS AS</t>
  </si>
  <si>
    <t>TODDERUDVEIEN 46</t>
  </si>
  <si>
    <t>RIDABU</t>
  </si>
  <si>
    <t>JOSEPH KELLERS VEI 21</t>
  </si>
  <si>
    <t>TRANBY</t>
  </si>
  <si>
    <t>RISINGVEIEN MAT AS</t>
  </si>
  <si>
    <t>RISINGVEIEN 5</t>
  </si>
  <si>
    <t>KRAGS GATE 124</t>
  </si>
  <si>
    <t>SAM EYDES GATE 264</t>
  </si>
  <si>
    <t>RJUKAN</t>
  </si>
  <si>
    <t>SAM EYDES GATE 63</t>
  </si>
  <si>
    <t>HADELANDSVEGEN 2113</t>
  </si>
  <si>
    <t>ROA</t>
  </si>
  <si>
    <t>RØDBERG MATSENTER AS</t>
  </si>
  <si>
    <t>RØDBERG</t>
  </si>
  <si>
    <t>RODELØKKA MAT AS</t>
  </si>
  <si>
    <t>TEGLVERKSGATA 7</t>
  </si>
  <si>
    <t>SANDÅSVEIEN 8</t>
  </si>
  <si>
    <t>TORE HALS MEJDELLS VEI 14</t>
  </si>
  <si>
    <t>ROLLANDSLIA 51</t>
  </si>
  <si>
    <t>ÅSVANGVEGEN 10</t>
  </si>
  <si>
    <t>ROMEDAL</t>
  </si>
  <si>
    <t>ROMSÅS SENTER 1</t>
  </si>
  <si>
    <t>RØN</t>
  </si>
  <si>
    <t>NORSTRANDVEIEN 41</t>
  </si>
  <si>
    <t>TOLLEF BREDALS VEI 3</t>
  </si>
  <si>
    <t>ODALSVEIEN 64</t>
  </si>
  <si>
    <t>SLEMMESTAD</t>
  </si>
  <si>
    <t>STRANDGATA 8</t>
  </si>
  <si>
    <t>RØRVIK</t>
  </si>
  <si>
    <t>TRONDHEIMSVEIEN 163</t>
  </si>
  <si>
    <t>ROVERUDGATE 30</t>
  </si>
  <si>
    <t>ROVERUD</t>
  </si>
  <si>
    <t>SPIKKESTADVEIEN 80</t>
  </si>
  <si>
    <t>RØYKEN</t>
  </si>
  <si>
    <t>RØYSLIVEGEN 2</t>
  </si>
  <si>
    <t>SØRESJØVEIEN</t>
  </si>
  <si>
    <t>RUBBESTADNESET</t>
  </si>
  <si>
    <t>RYENSVINGEN 3</t>
  </si>
  <si>
    <t>RYENSTUBBEN 2</t>
  </si>
  <si>
    <t>STASJONSVEIEN 12</t>
  </si>
  <si>
    <t>RYGGE</t>
  </si>
  <si>
    <t>LYNGNESET 5</t>
  </si>
  <si>
    <t>SAGVÅG</t>
  </si>
  <si>
    <t>SALHUSVEGEN 93</t>
  </si>
  <si>
    <t>SALTNESBEKKEN 2</t>
  </si>
  <si>
    <t>SALTNES</t>
  </si>
  <si>
    <t>SALTRØD SENTER</t>
  </si>
  <si>
    <t>SALTRØD</t>
  </si>
  <si>
    <t>SAGSTUA</t>
  </si>
  <si>
    <t>SANDAKERVEIEN 76C</t>
  </si>
  <si>
    <t>SANDAL KOLONIAL AS</t>
  </si>
  <si>
    <t>REKTOR OLDENSGATE 14</t>
  </si>
  <si>
    <t>SKJEBERGVEIEN 169</t>
  </si>
  <si>
    <t>KLAVESTADHAUGEN</t>
  </si>
  <si>
    <t>PRESTEGÅRDSALLEEN 49</t>
  </si>
  <si>
    <t>ØYVINDSENTERET</t>
  </si>
  <si>
    <t>SANDNESSJØEN</t>
  </si>
  <si>
    <t>SANDSLIHAUGEN 1</t>
  </si>
  <si>
    <t>SANDSLI</t>
  </si>
  <si>
    <t>SANDVIKSVEIEN 163</t>
  </si>
  <si>
    <t>CLAUDE MONETS ALLE 20</t>
  </si>
  <si>
    <t>KAPTEINVEGEN 2</t>
  </si>
  <si>
    <t>FRANSÅSVEIEN 2</t>
  </si>
  <si>
    <t>SÆTRE</t>
  </si>
  <si>
    <t>SKORPE BUTIKKDRIFT AS</t>
  </si>
  <si>
    <t>TRONDHEIMSVEIEN 15</t>
  </si>
  <si>
    <t>GJELBAKKEN 1</t>
  </si>
  <si>
    <t>LØENTORGET 2</t>
  </si>
  <si>
    <t>SELLEBAKK</t>
  </si>
  <si>
    <t>IVAR O HAUGEN MAT AS</t>
  </si>
  <si>
    <t>SEMSMOEN</t>
  </si>
  <si>
    <t>SJØGATA 15</t>
  </si>
  <si>
    <t>HÅKENSTAD NORDRE AS</t>
  </si>
  <si>
    <t>SJUSJØVEGEN 2000</t>
  </si>
  <si>
    <t>SJUSJØEN</t>
  </si>
  <si>
    <t>RUNDSKUE INVEST AS</t>
  </si>
  <si>
    <t>SKARBØVIKGATA 25</t>
  </si>
  <si>
    <t>KIWI 620 SKÅREDAL</t>
  </si>
  <si>
    <t>SKJOLDAVEGEN 275</t>
  </si>
  <si>
    <t>STASJONSVEGEN 14-16</t>
  </si>
  <si>
    <t>SKARNES</t>
  </si>
  <si>
    <t>PRESTHAGAVEIEN 20</t>
  </si>
  <si>
    <t>NORDBYVEIEN 2</t>
  </si>
  <si>
    <t>MATHUSET SKIPPERGATA AS</t>
  </si>
  <si>
    <t>SKIPPERGATA 4</t>
  </si>
  <si>
    <t>STORVEIEN 11 A</t>
  </si>
  <si>
    <t>RÅDHUSVEIEN 19</t>
  </si>
  <si>
    <t>KIWI 830 SKJELLEBREIDA VOL</t>
  </si>
  <si>
    <t>VIKINGMAT AS</t>
  </si>
  <si>
    <t>RØYSEBAKKEN 3</t>
  </si>
  <si>
    <t>H.P. PETTERSEN EFTF. AS</t>
  </si>
  <si>
    <t>KJØLHOLTVEIEN 1</t>
  </si>
  <si>
    <t>SKJÆRHALDEN</t>
  </si>
  <si>
    <t>KORSVEGEN</t>
  </si>
  <si>
    <t>SKODJE</t>
  </si>
  <si>
    <t>RUDSVEIEN 1</t>
  </si>
  <si>
    <t>SKOLLENBORG</t>
  </si>
  <si>
    <t>SKOPPUM SUPERMARKED AS</t>
  </si>
  <si>
    <t>REIRVEIEN 5</t>
  </si>
  <si>
    <t>SKOPPUM</t>
  </si>
  <si>
    <t>SKOTTERUD MAT AS</t>
  </si>
  <si>
    <t>RÅDHUSVEGEN 6</t>
  </si>
  <si>
    <t>SKOTTERUD</t>
  </si>
  <si>
    <t>KARENSLYST ALLE 5</t>
  </si>
  <si>
    <t>PETER AAS DAGLIGVARE AS</t>
  </si>
  <si>
    <t>SKREIA</t>
  </si>
  <si>
    <t>KIWI 696 SKUDENES</t>
  </si>
  <si>
    <t>NESSAGADÅ 1</t>
  </si>
  <si>
    <t>SKUDENESHAVN</t>
  </si>
  <si>
    <t>FITJAVEGEN 5</t>
  </si>
  <si>
    <t>SKULESTADMO</t>
  </si>
  <si>
    <t>FROGNERSETERVEIEN 27</t>
  </si>
  <si>
    <t>TANUMVEIEN 2</t>
  </si>
  <si>
    <t>SLEPENDEN</t>
  </si>
  <si>
    <t>SLETTA DRIFT AS</t>
  </si>
  <si>
    <t>SLETTA NÆRINGSPARK 4</t>
  </si>
  <si>
    <t>SON</t>
  </si>
  <si>
    <t>SLYNGA 2</t>
  </si>
  <si>
    <t>SIGRID UNDSETS VEG 56</t>
  </si>
  <si>
    <t>KONGEVEIEN 49</t>
  </si>
  <si>
    <t>SOFIEMYR</t>
  </si>
  <si>
    <t>SOGNSVEIEN 66</t>
  </si>
  <si>
    <t>HALLINGDALSVEIEN 30</t>
  </si>
  <si>
    <t>SOKNA</t>
  </si>
  <si>
    <t>LØGEVIK DAGLIGVARE AS</t>
  </si>
  <si>
    <t>GAMLEVEIEN 54</t>
  </si>
  <si>
    <t>HAUGE I DALANE</t>
  </si>
  <si>
    <t>SANDESLETTA 9</t>
  </si>
  <si>
    <t>SOLBERG SENTER</t>
  </si>
  <si>
    <t>SOLBERGELVA</t>
  </si>
  <si>
    <t>SKÅRERSLETTA 10</t>
  </si>
  <si>
    <t>SOLLIGATA 1</t>
  </si>
  <si>
    <t>GOMSRUDVEIEN 1</t>
  </si>
  <si>
    <t>FRIVOLD SØM AS</t>
  </si>
  <si>
    <t>VARDÅSVEIEN 71</t>
  </si>
  <si>
    <t>BRYGGA MAT AS</t>
  </si>
  <si>
    <t>HAVNEGATA 4</t>
  </si>
  <si>
    <t>LUNDS MATSENTER AS</t>
  </si>
  <si>
    <t>ØREN 37</t>
  </si>
  <si>
    <t>SØNDELED</t>
  </si>
  <si>
    <t>SØNSTERUDVEIEN 2B</t>
  </si>
  <si>
    <t>KOLBOTN</t>
  </si>
  <si>
    <t>FOLLDALSLIA 1</t>
  </si>
  <si>
    <t>RÅDAL</t>
  </si>
  <si>
    <t>HAGEVEGEN 8B</t>
  </si>
  <si>
    <t>YTREBYGDSVEGEN 41</t>
  </si>
  <si>
    <t>SØREIDGREND</t>
  </si>
  <si>
    <t>SORGENFRIVEIEN 28</t>
  </si>
  <si>
    <t>SORGENFRIGATA 11</t>
  </si>
  <si>
    <t>BARSTØLVEIEN 60 A</t>
  </si>
  <si>
    <t>SØRUMSANDVEGEN 66C</t>
  </si>
  <si>
    <t>SØRUMSAND</t>
  </si>
  <si>
    <t>BÅLYVEIEN</t>
  </si>
  <si>
    <t>SPANNEVEGEN 56</t>
  </si>
  <si>
    <t>KROKATJØNNVEIEN 11 A</t>
  </si>
  <si>
    <t>NYE STASJONSVEI 29</t>
  </si>
  <si>
    <t>SPIKKESTAD</t>
  </si>
  <si>
    <t>SPJELKAVIKGÅRDEN</t>
  </si>
  <si>
    <t>GRÅLUM MAT AS</t>
  </si>
  <si>
    <t>STASJONSGATA 30/32</t>
  </si>
  <si>
    <t>SPYDEBERG</t>
  </si>
  <si>
    <t>GAMLE RINGERIKSVEI 9</t>
  </si>
  <si>
    <t>STABEKK</t>
  </si>
  <si>
    <t>GAMLE DRAMMENSVEI 40</t>
  </si>
  <si>
    <t>STAKKEVOLLVEGEN 11C</t>
  </si>
  <si>
    <t>NORDSETERVEGEN 42</t>
  </si>
  <si>
    <t>ROMEDALSVEGEN 4</t>
  </si>
  <si>
    <t>STANGELAND MATSENTER AS</t>
  </si>
  <si>
    <t>AUSTRE KARMØYVEG 189</t>
  </si>
  <si>
    <t>KOPERVIK</t>
  </si>
  <si>
    <t>KRABBERØDVEIEN 1</t>
  </si>
  <si>
    <t>STAVSJØ</t>
  </si>
  <si>
    <t>NORDLYSVEIEN 5</t>
  </si>
  <si>
    <t>FROLANDSVEIEN</t>
  </si>
  <si>
    <t>STOKKE DETALJ AS</t>
  </si>
  <si>
    <t>NYGÅRDS ALLE 3</t>
  </si>
  <si>
    <t>STOKKE</t>
  </si>
  <si>
    <t>STOREBOTN 1</t>
  </si>
  <si>
    <t>PRESTTEIGEN</t>
  </si>
  <si>
    <t>STØREN</t>
  </si>
  <si>
    <t>STORGATA 33</t>
  </si>
  <si>
    <t>STORGATA 62</t>
  </si>
  <si>
    <t>JØNSRUDVEGEN 2</t>
  </si>
  <si>
    <t>STORMYRVEIEN 2</t>
  </si>
  <si>
    <t>VITAMINVEIEN 3</t>
  </si>
  <si>
    <t>FOSSUMVEIEN 62</t>
  </si>
  <si>
    <t>ØYNA 10</t>
  </si>
  <si>
    <t>STRANDGATA 13</t>
  </si>
  <si>
    <t>KIWI 880 STRANDGATEN</t>
  </si>
  <si>
    <t>STRANDGATEN 204</t>
  </si>
  <si>
    <t>HESTEHOVEN 1</t>
  </si>
  <si>
    <t>INGVALD YSTGAARDS VEG 38</t>
  </si>
  <si>
    <t>STRØMGATEN 38</t>
  </si>
  <si>
    <t>STØPERIVEIEN 10D</t>
  </si>
  <si>
    <t>STRØMMEN</t>
  </si>
  <si>
    <t>TORDENSKIOLDS GATE 22</t>
  </si>
  <si>
    <t>KIWI 504 STRØMSØ SENTER</t>
  </si>
  <si>
    <t>BJØRNSTJERNE BJØRNSONS GATE 60</t>
  </si>
  <si>
    <t>WALHALLAVEGEN 2</t>
  </si>
  <si>
    <t>STUDALEN 2</t>
  </si>
  <si>
    <t>KVERNEVIK RING 215</t>
  </si>
  <si>
    <t>ASKO ÅLESUND AS</t>
  </si>
  <si>
    <t>SUNDGATA 8</t>
  </si>
  <si>
    <t>SENTER MAT AS</t>
  </si>
  <si>
    <t>SUND SENTER</t>
  </si>
  <si>
    <t>SKOGSVÅG</t>
  </si>
  <si>
    <t>SUNNDALSVEGEN 3</t>
  </si>
  <si>
    <t>SUNNDALSØRA</t>
  </si>
  <si>
    <t>SVARTVASSVEIEN 2</t>
  </si>
  <si>
    <t>SVEIOGATA 65</t>
  </si>
  <si>
    <t>STORGATEN 35</t>
  </si>
  <si>
    <t>SVINESUNDSVEIEN 330</t>
  </si>
  <si>
    <t>OPTIMAT AS</t>
  </si>
  <si>
    <t>SIVERT NILSENS GATE 31</t>
  </si>
  <si>
    <t>SVOLVÆR</t>
  </si>
  <si>
    <t>MÅSEVEIEN 1</t>
  </si>
  <si>
    <t>VANGEN MATHUS A/S</t>
  </si>
  <si>
    <t>SKIBMANNSVEGEN 3</t>
  </si>
  <si>
    <t>TANANGER</t>
  </si>
  <si>
    <t>HAVNEGATA 26</t>
  </si>
  <si>
    <t>TOFTELANDSVEIEN 5</t>
  </si>
  <si>
    <t>RANDABERGVEIEN 45</t>
  </si>
  <si>
    <t>OSABAKKANE</t>
  </si>
  <si>
    <t>TAU</t>
  </si>
  <si>
    <t>TERTNES MAT AS</t>
  </si>
  <si>
    <t>TERTNESVEIEN 88</t>
  </si>
  <si>
    <t>TERTNES</t>
  </si>
  <si>
    <t>OSLOVEIEN 46-48</t>
  </si>
  <si>
    <t>IVAR LYKKES VEG 5</t>
  </si>
  <si>
    <t>TILLER</t>
  </si>
  <si>
    <t>TINGSAKER</t>
  </si>
  <si>
    <t>TOFTE DAGLIGVARE AS</t>
  </si>
  <si>
    <t>ØSTRE STRANDVEI 40</t>
  </si>
  <si>
    <t>TOFTE</t>
  </si>
  <si>
    <t>STADIONVEGEN 1</t>
  </si>
  <si>
    <t>HOBØLVEIEN 1</t>
  </si>
  <si>
    <t>TOMTER</t>
  </si>
  <si>
    <t>RØDBERGVEIEN 16</t>
  </si>
  <si>
    <t>TOPPE SENTER</t>
  </si>
  <si>
    <t>MJØLKERÅEN</t>
  </si>
  <si>
    <t>TORGGATA 1</t>
  </si>
  <si>
    <t>TORGGATA 9-15</t>
  </si>
  <si>
    <t>KYRRE GREPPS GATE 19</t>
  </si>
  <si>
    <t>DRONNINGENS GATE 31</t>
  </si>
  <si>
    <t>TORVASTAD</t>
  </si>
  <si>
    <t>RÅDHUSGATA 16</t>
  </si>
  <si>
    <t>KOLSTADGATA 18</t>
  </si>
  <si>
    <t>BLOMSTERBAKKEN 2</t>
  </si>
  <si>
    <t>HAKADAL</t>
  </si>
  <si>
    <t>RINGERIKSVEIEN 252</t>
  </si>
  <si>
    <t>TRETTEN MINIPRIS AS</t>
  </si>
  <si>
    <t>KONGSVEGEN 1609A</t>
  </si>
  <si>
    <t>TRETTEN</t>
  </si>
  <si>
    <t>VESTGRENSA 2</t>
  </si>
  <si>
    <t>VESLESKRAMMERUD 10A</t>
  </si>
  <si>
    <t>TRØGSTAD</t>
  </si>
  <si>
    <t>TROLLÅSVEIEN 25</t>
  </si>
  <si>
    <t>TROLLÅSEN</t>
  </si>
  <si>
    <t>TRONDHEIMSVEIEN 64</t>
  </si>
  <si>
    <t>TVETENVEIEN 221</t>
  </si>
  <si>
    <t>SØRHUSJORDET 3 TRYSIL</t>
  </si>
  <si>
    <t>TRYSILFJELLET DAGLIGVARE AS</t>
  </si>
  <si>
    <t>VESTSIDEVEGEN 4</t>
  </si>
  <si>
    <t>OLAV SÆTERS VEG 2</t>
  </si>
  <si>
    <t>STRUPA DRIFT AS</t>
  </si>
  <si>
    <t>SEMSVEIEN 56</t>
  </si>
  <si>
    <t>INDUSTRIVEIEN 9</t>
  </si>
  <si>
    <t>NG KIWI ROGALAND</t>
  </si>
  <si>
    <t>LAGERVEIEN 9</t>
  </si>
  <si>
    <t>TYNSET MINIPRIS AS</t>
  </si>
  <si>
    <t>BRUGATA 18D</t>
  </si>
  <si>
    <t>ULEFOSS DAGLIGVARE AS</t>
  </si>
  <si>
    <t>ULEFOSSGATA 14</t>
  </si>
  <si>
    <t>ULEFOSS</t>
  </si>
  <si>
    <t>LOIMAVEIEN 1</t>
  </si>
  <si>
    <t>AKTIV MAT AS</t>
  </si>
  <si>
    <t>KIRKEVEIEN 166</t>
  </si>
  <si>
    <t>FOSSEKLEIVA 39</t>
  </si>
  <si>
    <t>SAUNESVEGEN 2</t>
  </si>
  <si>
    <t>ULVENVEIEN 84 B</t>
  </si>
  <si>
    <t>KIWI 240 UTFARTEN HAMAR</t>
  </si>
  <si>
    <t>UTFARTEN MAT HAMAR AS</t>
  </si>
  <si>
    <t>KARLSVOGNEN 2</t>
  </si>
  <si>
    <t>KONG HAAKONS GATE 6</t>
  </si>
  <si>
    <t>SKOGBYGDVEGEN 2</t>
  </si>
  <si>
    <t>KIWI 701 VÅGSBYGD</t>
  </si>
  <si>
    <t>KIRSTEN FLAGSTADS VEI 30-32</t>
  </si>
  <si>
    <t>VÅGSGATA 41</t>
  </si>
  <si>
    <t>YTTERLAND</t>
  </si>
  <si>
    <t>VALDERØYA</t>
  </si>
  <si>
    <t>ANDERS ESTENSTADS VEG 4</t>
  </si>
  <si>
    <t>DR. SJURSENS VEG 5</t>
  </si>
  <si>
    <t>VÅLER I SOLØR</t>
  </si>
  <si>
    <t>KIWI 208 VÅLER</t>
  </si>
  <si>
    <t>LEIF BRYHN AS</t>
  </si>
  <si>
    <t>HATLESTAD TERRASSE 1</t>
  </si>
  <si>
    <t>GLOMSETVEGEN 8</t>
  </si>
  <si>
    <t>VAMMAVEIEN 28-32</t>
  </si>
  <si>
    <t>UTTRÅGATA 11</t>
  </si>
  <si>
    <t>OREVEIEN 11</t>
  </si>
  <si>
    <t>VANSE</t>
  </si>
  <si>
    <t>VASKERELVEN 4</t>
  </si>
  <si>
    <t>RICHARDS MATHUS AS</t>
  </si>
  <si>
    <t>VEARSENTERET</t>
  </si>
  <si>
    <t>VEAR</t>
  </si>
  <si>
    <t>MYRA</t>
  </si>
  <si>
    <t>VEITVETVEIEN 8</t>
  </si>
  <si>
    <t>LUNDES TURISTHANDEL</t>
  </si>
  <si>
    <t>VENABYGD</t>
  </si>
  <si>
    <t>SENTRUMSVEGEN 30 A</t>
  </si>
  <si>
    <t>VERDALSVEGEN 2C</t>
  </si>
  <si>
    <t>VESTBYVEIEN 31</t>
  </si>
  <si>
    <t>ØDEGÅRDKILEN</t>
  </si>
  <si>
    <t>VESTERØY</t>
  </si>
  <si>
    <t>MATBUA AS</t>
  </si>
  <si>
    <t>STORGATA 1</t>
  </si>
  <si>
    <t>VESTFOSSEN</t>
  </si>
  <si>
    <t>MØKLEGÅRD MAT AS</t>
  </si>
  <si>
    <t>VESTKILEN 3</t>
  </si>
  <si>
    <t>KJERNÅSVEIEN 11</t>
  </si>
  <si>
    <t>VESTSKOGEN</t>
  </si>
  <si>
    <t>KONGLUNGVEIEN 199</t>
  </si>
  <si>
    <t>VETTRE</t>
  </si>
  <si>
    <t>RØYSEVEIEN 39</t>
  </si>
  <si>
    <t>RØYSE</t>
  </si>
  <si>
    <t>VIKERSUNDGATA 32</t>
  </si>
  <si>
    <t>VIKERSUND</t>
  </si>
  <si>
    <t>VINGNESGATA 24</t>
  </si>
  <si>
    <t>VINSTRAGATA 88</t>
  </si>
  <si>
    <t>VINSTRA</t>
  </si>
  <si>
    <t>VEBJØRNS VEI 1</t>
  </si>
  <si>
    <t>LIERSTRANDA</t>
  </si>
  <si>
    <t>VOGTS GATE 66</t>
  </si>
  <si>
    <t>VIKEBYGDVEGEN 2</t>
  </si>
  <si>
    <t>LUNDGUTUA 2</t>
  </si>
  <si>
    <t>VORMEDALSVEIEN 340</t>
  </si>
  <si>
    <t>VORMEDAL</t>
  </si>
  <si>
    <t>KJØLSTADVEIEN 1</t>
  </si>
  <si>
    <t>VORMSUND</t>
  </si>
  <si>
    <t>SKUIVEIEN 151</t>
  </si>
  <si>
    <t>VØYENENGA</t>
  </si>
  <si>
    <t>STRØMSVEIEN 24 B</t>
  </si>
  <si>
    <t>KIWI 355 WALDEMAR THRANES</t>
  </si>
  <si>
    <t>WALDEMAR THRANES GATE 1</t>
  </si>
  <si>
    <t>GJEVERSRUDVEIEN 1 B</t>
  </si>
  <si>
    <t>YTRE ENEBAKK</t>
  </si>
  <si>
    <t>KIWI 106 YTTERN</t>
  </si>
  <si>
    <t>GAMMELVEIEN 11</t>
  </si>
  <si>
    <t>BREKKEVEIEN 3</t>
  </si>
  <si>
    <t>VESTRE KARMØYVEG 534</t>
  </si>
  <si>
    <t>STOL</t>
  </si>
  <si>
    <t>Kristine Solheim Naghimi</t>
  </si>
  <si>
    <t>Mona Holmefjord</t>
  </si>
  <si>
    <t>Sandra Johannessen</t>
  </si>
  <si>
    <t>Luca Trovatelli</t>
  </si>
  <si>
    <t>Heidi Thomsen</t>
  </si>
  <si>
    <t xml:space="preserve">Marian Engan </t>
  </si>
  <si>
    <t>Christian Lyngsnes</t>
  </si>
  <si>
    <t>Marit Solli Haugstad</t>
  </si>
  <si>
    <t>Victoria Rødde</t>
  </si>
  <si>
    <t>Evelina Harila</t>
  </si>
  <si>
    <t>Pishtiwan Mostapha Poor</t>
  </si>
  <si>
    <t>Hennie Buraas</t>
  </si>
  <si>
    <t>Eirik Bjørbæk</t>
  </si>
  <si>
    <t>Maren Øiberg</t>
  </si>
  <si>
    <t>Hamza Ul Haque</t>
  </si>
  <si>
    <t xml:space="preserve">                                                                                                                                                   </t>
  </si>
  <si>
    <t>Kiwi 304 Barkåker</t>
  </si>
  <si>
    <t>Matilde Gade Bøtker-Rasmussen</t>
  </si>
  <si>
    <t xml:space="preserve">Anne Mette Ekseth </t>
  </si>
  <si>
    <t>Svein Kristian Larsen</t>
  </si>
  <si>
    <t>Jan Petter Hånes</t>
  </si>
  <si>
    <t>Sander Dalaker Steenberg</t>
  </si>
  <si>
    <t>Rune Milos M. Johansen</t>
  </si>
  <si>
    <t>Linn Jansen</t>
  </si>
  <si>
    <t>Ole Martin Gundersen</t>
  </si>
  <si>
    <t>Helene Holmøy Viken</t>
  </si>
  <si>
    <t>Cecilie Tveito</t>
  </si>
  <si>
    <t>Anneli Bjørkum Andersen</t>
  </si>
  <si>
    <t>Ingebjørg Helene Grande</t>
  </si>
  <si>
    <t>Jarle Bergstad-Vinnes</t>
  </si>
  <si>
    <t>Ruben Elkjær</t>
  </si>
  <si>
    <t>Hashim Jafi Palani</t>
  </si>
  <si>
    <t>Chanel Gusevik</t>
  </si>
  <si>
    <t xml:space="preserve">Kiwi 556 Skoppum </t>
  </si>
  <si>
    <t>Aleksander Brataas</t>
  </si>
  <si>
    <t>Kathrine Mathisen</t>
  </si>
  <si>
    <t>Stian Sandland</t>
  </si>
  <si>
    <t>Banjamin Carlsen</t>
  </si>
  <si>
    <t>Erlend Hellebust</t>
  </si>
  <si>
    <t>Ingrid Olsvik Fjukstad</t>
  </si>
  <si>
    <t>Kiwi 704 Risør</t>
  </si>
  <si>
    <t>Lea Roselotte Brenden</t>
  </si>
  <si>
    <t>Iselin Aasbø Evensen</t>
  </si>
  <si>
    <t>Torfinn Utskot Kolltveit</t>
  </si>
  <si>
    <t>Kristian Sjøvik Sæther</t>
  </si>
  <si>
    <t>Isabel Riise</t>
  </si>
  <si>
    <t>Vilde Ræge Egeland</t>
  </si>
  <si>
    <t>Alida Hove Hauge</t>
  </si>
  <si>
    <t xml:space="preserve">David Løvsjø Viken </t>
  </si>
  <si>
    <t>Alexander Sandvik</t>
  </si>
  <si>
    <t xml:space="preserve">Wioleta Ciesielska </t>
  </si>
  <si>
    <t>Kiwi 964 Risum</t>
  </si>
  <si>
    <t>Summer av  Liter solgt</t>
  </si>
  <si>
    <t>Nr</t>
  </si>
  <si>
    <t>Butikknavn</t>
  </si>
  <si>
    <t>KIWI 964 HALDEN</t>
  </si>
  <si>
    <t>Totalsum</t>
  </si>
  <si>
    <t>Eirik Vadstein Karlstad</t>
  </si>
  <si>
    <t>Vegard Brataas</t>
  </si>
  <si>
    <t>Glenn Werner Aasgaard</t>
  </si>
  <si>
    <t>Helene Riise</t>
  </si>
  <si>
    <t>Lisbeth Pedersen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</si>
</sst>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9]##_ ##_ ##_ ##;\(\+##\)_ ##_ ##_ ##_ ##"/>
    <numFmt numFmtId="165" formatCode="000\ 000\ 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2" fontId="4" fillId="0" borderId="1" xfId="20" applyNumberFormat="1" applyFont="1" applyBorder="1" applyAlignment="1">
      <alignment horizontal="left" vertical="center"/>
      <protection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164" fontId="5" fillId="0" borderId="0" xfId="0" applyNumberFormat="1" applyFont="1"/>
    <xf numFmtId="1" fontId="5" fillId="0" borderId="0" xfId="0" applyNumberFormat="1" applyFont="1"/>
    <xf numFmtId="0" fontId="7" fillId="0" borderId="0" xfId="0" applyFont="1"/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9" fillId="0" borderId="0" xfId="0" applyFont="1"/>
    <xf numFmtId="49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0" fillId="0" borderId="0" xfId="0" applyNumberFormat="1"/>
    <xf numFmtId="3" fontId="7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rk1" xfId="20"/>
    <cellStyle name="Hyperkobling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837E-06B2-40A9-BCBC-D28715D1FB6F}">
  <dimension ref="A1:T710"/>
  <sheetViews>
    <sheetView tabSelected="1" zoomScale="80" zoomScaleNormal="80" workbookViewId="0" topLeftCell="A1">
      <pane xSplit="2" ySplit="1" topLeftCell="C354" activePane="bottomRight" state="frozen"/>
      <selection pane="topRight" activeCell="C1" sqref="C1"/>
      <selection pane="bottomLeft" activeCell="A2" sqref="A2"/>
      <selection pane="bottomRight" activeCell="S377" sqref="S377"/>
    </sheetView>
  </sheetViews>
  <sheetFormatPr defaultColWidth="11.421875" defaultRowHeight="15"/>
  <cols>
    <col min="1" max="1" width="36.421875" style="0" bestFit="1" customWidth="1"/>
    <col min="2" max="2" width="43.421875" style="0" bestFit="1" customWidth="1"/>
    <col min="3" max="3" width="20.7109375" style="0" customWidth="1"/>
    <col min="4" max="4" width="19.7109375" style="0" customWidth="1"/>
    <col min="5" max="5" width="25.421875" style="0" customWidth="1"/>
    <col min="6" max="6" width="36.00390625" style="0" bestFit="1" customWidth="1"/>
    <col min="7" max="7" width="15.57421875" style="0" hidden="1" customWidth="1"/>
    <col min="8" max="9" width="9.57421875" style="0" hidden="1" customWidth="1"/>
    <col min="10" max="10" width="20.00390625" style="0" hidden="1" customWidth="1"/>
    <col min="11" max="11" width="36.57421875" style="0" hidden="1" customWidth="1"/>
    <col min="12" max="12" width="31.57421875" style="0" hidden="1" customWidth="1"/>
    <col min="13" max="13" width="11.421875" style="31" customWidth="1"/>
    <col min="14" max="14" width="16.7109375" style="0" customWidth="1"/>
    <col min="15" max="15" width="21.00390625" style="0" customWidth="1"/>
    <col min="17" max="17" width="13.8515625" style="0" bestFit="1" customWidth="1"/>
    <col min="18" max="18" width="12.00390625" style="0" bestFit="1" customWidth="1"/>
    <col min="19" max="19" width="21.57421875" style="0" bestFit="1" customWidth="1"/>
  </cols>
  <sheetData>
    <row r="1" spans="1:19" ht="23.25">
      <c r="A1" s="1" t="s">
        <v>2454</v>
      </c>
      <c r="B1" s="5" t="s">
        <v>2455</v>
      </c>
      <c r="C1" s="5" t="s">
        <v>229</v>
      </c>
      <c r="D1" s="6" t="s">
        <v>230</v>
      </c>
      <c r="E1" s="5" t="s">
        <v>2306</v>
      </c>
      <c r="F1" s="14" t="s">
        <v>2421</v>
      </c>
      <c r="G1" s="16" t="s">
        <v>2441</v>
      </c>
      <c r="H1" s="24" t="s">
        <v>2442</v>
      </c>
      <c r="I1" s="24" t="s">
        <v>2456</v>
      </c>
      <c r="J1" s="1" t="s">
        <v>2443</v>
      </c>
      <c r="K1" s="13" t="s">
        <v>2445</v>
      </c>
      <c r="L1" s="13" t="s">
        <v>2446</v>
      </c>
      <c r="M1" s="32" t="s">
        <v>2447</v>
      </c>
      <c r="N1" s="13" t="s">
        <v>2448</v>
      </c>
      <c r="O1" s="13" t="s">
        <v>2449</v>
      </c>
      <c r="P1" s="13" t="s">
        <v>2450</v>
      </c>
      <c r="Q1" s="13" t="s">
        <v>2451</v>
      </c>
      <c r="R1" s="13" t="s">
        <v>2453</v>
      </c>
      <c r="S1" s="13" t="s">
        <v>2452</v>
      </c>
    </row>
    <row r="2" spans="1:20" ht="15">
      <c r="A2" s="2" t="s">
        <v>64</v>
      </c>
      <c r="B2" s="5" t="s">
        <v>602</v>
      </c>
      <c r="C2" s="3" t="s">
        <v>603</v>
      </c>
      <c r="D2" s="3" t="s">
        <v>604</v>
      </c>
      <c r="E2" s="3" t="s">
        <v>2335</v>
      </c>
      <c r="F2" s="17"/>
      <c r="G2" s="28">
        <v>7080001264017</v>
      </c>
      <c r="H2" s="27">
        <v>988041866</v>
      </c>
      <c r="I2" s="30">
        <f aca="true" t="shared" si="0" ref="I2:I65">MID(B:B,6,3)*1</f>
        <v>127</v>
      </c>
      <c r="J2" s="8" t="s">
        <v>2444</v>
      </c>
      <c r="K2" t="str">
        <f aca="true" t="shared" si="1" ref="K2:K63">VLOOKUP(I2,Styrer,4,FALSE)</f>
        <v>Odd Arne Johansen</v>
      </c>
      <c r="L2" t="str">
        <f aca="true" t="shared" si="2" ref="L2:L63">VLOOKUP(I2,Styrer,6,FALSE)</f>
        <v>Erna Hågensen</v>
      </c>
      <c r="M2" s="31">
        <f aca="true" t="shared" si="3" ref="M2:M63">VLOOKUP(I2,ASKO,3,FALSE)*1</f>
        <v>33379.54000000001</v>
      </c>
      <c r="N2" s="31">
        <f aca="true" t="shared" si="4" ref="N2:N63">VLOOKUP(I2,Ringnes,12,FALSE)</f>
        <v>38452.692</v>
      </c>
      <c r="O2" s="31"/>
      <c r="R2" s="31">
        <f>M2+N2+O2+P2+Q2</f>
        <v>71832.23200000002</v>
      </c>
      <c r="S2" s="31">
        <v>69067.09877728068</v>
      </c>
      <c r="T2">
        <f aca="true" t="shared" si="5" ref="T2:T65">COUNTIFS(B:B,B2)</f>
        <v>1</v>
      </c>
    </row>
    <row r="3" spans="1:20" ht="15">
      <c r="A3" s="2" t="s">
        <v>75</v>
      </c>
      <c r="B3" s="5" t="s">
        <v>676</v>
      </c>
      <c r="C3" s="3" t="s">
        <v>677</v>
      </c>
      <c r="D3" s="3" t="s">
        <v>678</v>
      </c>
      <c r="E3" s="3" t="s">
        <v>2336</v>
      </c>
      <c r="F3" s="16"/>
      <c r="G3" s="28">
        <v>7080003318541</v>
      </c>
      <c r="H3" s="27">
        <v>990648492</v>
      </c>
      <c r="I3" s="30">
        <f t="shared" si="0"/>
        <v>157</v>
      </c>
      <c r="J3" s="8" t="s">
        <v>2444</v>
      </c>
      <c r="K3" t="str">
        <f t="shared" si="1"/>
        <v>Ørjan Knutsen</v>
      </c>
      <c r="L3" t="str">
        <f t="shared" si="2"/>
        <v>Thor Andrè Thomassen</v>
      </c>
      <c r="M3" s="31">
        <f t="shared" si="3"/>
        <v>37617.30600000001</v>
      </c>
      <c r="N3" s="31">
        <f t="shared" si="4"/>
        <v>26782.5</v>
      </c>
      <c r="O3" s="31"/>
      <c r="R3" s="31">
        <f aca="true" t="shared" si="6" ref="R3:R64">M3+N3+O3+P3+Q3</f>
        <v>64399.80600000001</v>
      </c>
      <c r="S3" s="31">
        <v>62653.127641110324</v>
      </c>
      <c r="T3">
        <f t="shared" si="5"/>
        <v>1</v>
      </c>
    </row>
    <row r="4" spans="1:20" ht="15">
      <c r="A4" s="2" t="s">
        <v>75</v>
      </c>
      <c r="B4" s="5" t="s">
        <v>717</v>
      </c>
      <c r="C4" s="3" t="s">
        <v>718</v>
      </c>
      <c r="D4" s="3" t="s">
        <v>719</v>
      </c>
      <c r="E4" s="3" t="s">
        <v>2336</v>
      </c>
      <c r="F4" s="16"/>
      <c r="G4" s="28">
        <v>7080001476557</v>
      </c>
      <c r="H4" s="27">
        <v>990648492</v>
      </c>
      <c r="I4" s="30">
        <f t="shared" si="0"/>
        <v>173</v>
      </c>
      <c r="J4" s="8" t="s">
        <v>2444</v>
      </c>
      <c r="K4" t="str">
        <f t="shared" si="1"/>
        <v>Camilla Stene</v>
      </c>
      <c r="L4" t="str">
        <f t="shared" si="2"/>
        <v>Cato Esbensen Tingvoll</v>
      </c>
      <c r="M4" s="31">
        <f t="shared" si="3"/>
        <v>41070.899999999994</v>
      </c>
      <c r="N4" s="31">
        <f t="shared" si="4"/>
        <v>33053.22</v>
      </c>
      <c r="O4" s="31"/>
      <c r="R4" s="31">
        <f t="shared" si="6"/>
        <v>74124.12</v>
      </c>
      <c r="S4" s="31">
        <v>78625.05244116258</v>
      </c>
      <c r="T4">
        <f t="shared" si="5"/>
        <v>1</v>
      </c>
    </row>
    <row r="5" spans="1:20" ht="15">
      <c r="A5" s="2" t="s">
        <v>75</v>
      </c>
      <c r="B5" s="5" t="s">
        <v>723</v>
      </c>
      <c r="C5" s="3" t="s">
        <v>724</v>
      </c>
      <c r="D5" s="3" t="s">
        <v>725</v>
      </c>
      <c r="E5" s="3" t="s">
        <v>2336</v>
      </c>
      <c r="F5" s="16"/>
      <c r="G5" s="28">
        <v>7080004257344</v>
      </c>
      <c r="H5" s="27">
        <v>990648492</v>
      </c>
      <c r="I5" s="30">
        <f t="shared" si="0"/>
        <v>175</v>
      </c>
      <c r="J5" s="8" t="s">
        <v>2444</v>
      </c>
      <c r="K5" t="str">
        <f t="shared" si="1"/>
        <v>Anders Carlsson</v>
      </c>
      <c r="L5" t="str">
        <f t="shared" si="2"/>
        <v>Gunn Tove Dagsvold</v>
      </c>
      <c r="M5" s="31">
        <f t="shared" si="3"/>
        <v>19747.679999999997</v>
      </c>
      <c r="N5" s="31">
        <f t="shared" si="4"/>
        <v>14251.56</v>
      </c>
      <c r="O5" s="31"/>
      <c r="R5" s="31">
        <f t="shared" si="6"/>
        <v>33999.24</v>
      </c>
      <c r="S5" s="31">
        <v>91480.5467800287</v>
      </c>
      <c r="T5">
        <f t="shared" si="5"/>
        <v>1</v>
      </c>
    </row>
    <row r="6" spans="1:20" ht="15">
      <c r="A6" s="2" t="s">
        <v>199</v>
      </c>
      <c r="B6" s="5" t="s">
        <v>2015</v>
      </c>
      <c r="C6" s="3" t="s">
        <v>2016</v>
      </c>
      <c r="D6" s="3" t="s">
        <v>2017</v>
      </c>
      <c r="E6" s="3" t="s">
        <v>2406</v>
      </c>
      <c r="F6" s="16"/>
      <c r="G6" s="28">
        <v>7080001044169</v>
      </c>
      <c r="H6" s="27">
        <v>985771367</v>
      </c>
      <c r="I6" s="30">
        <f t="shared" si="0"/>
        <v>831</v>
      </c>
      <c r="J6" s="8" t="s">
        <v>2444</v>
      </c>
      <c r="K6" t="str">
        <f t="shared" si="1"/>
        <v>Henriette Sagstad</v>
      </c>
      <c r="L6" t="str">
        <f t="shared" si="2"/>
        <v>Anette Skorpen</v>
      </c>
      <c r="M6" s="31">
        <f t="shared" si="3"/>
        <v>68010.20000000001</v>
      </c>
      <c r="N6" s="31">
        <f t="shared" si="4"/>
        <v>30860.976</v>
      </c>
      <c r="O6" s="31"/>
      <c r="R6" s="31">
        <f t="shared" si="6"/>
        <v>98871.176</v>
      </c>
      <c r="S6" s="31">
        <v>99032.56035246969</v>
      </c>
      <c r="T6">
        <f t="shared" si="5"/>
        <v>1</v>
      </c>
    </row>
    <row r="7" spans="1:20" ht="15">
      <c r="A7" s="2" t="s">
        <v>199</v>
      </c>
      <c r="B7" s="5" t="s">
        <v>2082</v>
      </c>
      <c r="C7" s="3" t="s">
        <v>2083</v>
      </c>
      <c r="D7" s="3" t="s">
        <v>2084</v>
      </c>
      <c r="E7" s="3" t="s">
        <v>2401</v>
      </c>
      <c r="F7" s="16"/>
      <c r="G7" s="28">
        <v>7080001381394</v>
      </c>
      <c r="H7" s="27">
        <v>979443137</v>
      </c>
      <c r="I7" s="30">
        <f t="shared" si="0"/>
        <v>869</v>
      </c>
      <c r="J7" s="8" t="s">
        <v>2444</v>
      </c>
      <c r="K7" t="str">
        <f t="shared" si="1"/>
        <v>Daniel Natås</v>
      </c>
      <c r="L7" t="str">
        <f t="shared" si="2"/>
        <v>Jahn Fredrik Breivik</v>
      </c>
      <c r="M7" s="31">
        <f t="shared" si="3"/>
        <v>46364.73999999999</v>
      </c>
      <c r="N7" s="31">
        <f t="shared" si="4"/>
        <v>20556.66</v>
      </c>
      <c r="O7" s="31"/>
      <c r="R7" s="31">
        <f t="shared" si="6"/>
        <v>66921.4</v>
      </c>
      <c r="S7" s="31">
        <v>70790.85245077514</v>
      </c>
      <c r="T7">
        <f t="shared" si="5"/>
        <v>1</v>
      </c>
    </row>
    <row r="8" spans="1:20" ht="15">
      <c r="A8" s="2" t="s">
        <v>199</v>
      </c>
      <c r="B8" s="5" t="s">
        <v>2097</v>
      </c>
      <c r="C8" s="3" t="s">
        <v>2098</v>
      </c>
      <c r="D8" s="3" t="s">
        <v>2099</v>
      </c>
      <c r="E8" s="3" t="s">
        <v>2401</v>
      </c>
      <c r="F8" s="16"/>
      <c r="G8" s="28">
        <v>7080001082727</v>
      </c>
      <c r="H8" s="27">
        <v>979443137</v>
      </c>
      <c r="I8" s="30">
        <f t="shared" si="0"/>
        <v>874</v>
      </c>
      <c r="J8" s="8" t="s">
        <v>2444</v>
      </c>
      <c r="K8" t="str">
        <f t="shared" si="1"/>
        <v>Rune Marøy</v>
      </c>
      <c r="L8" t="str">
        <f t="shared" si="2"/>
        <v>Jorunn Oline Toppe</v>
      </c>
      <c r="M8" s="31">
        <f t="shared" si="3"/>
        <v>41733.54</v>
      </c>
      <c r="N8" s="31">
        <f t="shared" si="4"/>
        <v>22395.9</v>
      </c>
      <c r="O8" s="31"/>
      <c r="R8" s="31">
        <f t="shared" si="6"/>
        <v>64129.44</v>
      </c>
      <c r="S8" s="31">
        <v>64859.58469008585</v>
      </c>
      <c r="T8">
        <f t="shared" si="5"/>
        <v>1</v>
      </c>
    </row>
    <row r="9" spans="1:20" ht="15">
      <c r="A9" s="2" t="s">
        <v>189</v>
      </c>
      <c r="B9" s="5" t="s">
        <v>1943</v>
      </c>
      <c r="C9" s="3" t="s">
        <v>1944</v>
      </c>
      <c r="D9" s="3" t="s">
        <v>1945</v>
      </c>
      <c r="E9" s="3" t="s">
        <v>2400</v>
      </c>
      <c r="F9" s="16"/>
      <c r="G9" s="28">
        <v>7080000389278</v>
      </c>
      <c r="H9" s="27">
        <v>976030982</v>
      </c>
      <c r="I9" s="30">
        <f t="shared" si="0"/>
        <v>801</v>
      </c>
      <c r="J9" s="8" t="s">
        <v>2444</v>
      </c>
      <c r="K9" t="str">
        <f t="shared" si="1"/>
        <v>Gisle Skauge</v>
      </c>
      <c r="L9" t="str">
        <f t="shared" si="2"/>
        <v>Karen Hagen Skauge</v>
      </c>
      <c r="M9" s="31">
        <f t="shared" si="3"/>
        <v>50543.60000000001</v>
      </c>
      <c r="N9" s="31">
        <f t="shared" si="4"/>
        <v>19979.136</v>
      </c>
      <c r="O9" s="31"/>
      <c r="R9" s="31">
        <f t="shared" si="6"/>
        <v>70522.736</v>
      </c>
      <c r="S9" s="31">
        <v>68983.00006662276</v>
      </c>
      <c r="T9">
        <f t="shared" si="5"/>
        <v>1</v>
      </c>
    </row>
    <row r="10" spans="1:20" ht="15">
      <c r="A10" s="2" t="s">
        <v>189</v>
      </c>
      <c r="B10" s="5" t="s">
        <v>1964</v>
      </c>
      <c r="C10" s="3" t="s">
        <v>1965</v>
      </c>
      <c r="D10" s="3" t="s">
        <v>1966</v>
      </c>
      <c r="E10" s="3" t="s">
        <v>2401</v>
      </c>
      <c r="F10" s="19"/>
      <c r="G10" s="28">
        <v>7080001463601</v>
      </c>
      <c r="H10" s="27">
        <v>979443137</v>
      </c>
      <c r="I10" s="30">
        <f t="shared" si="0"/>
        <v>810</v>
      </c>
      <c r="J10" s="8" t="s">
        <v>2444</v>
      </c>
      <c r="K10" t="str">
        <f t="shared" si="1"/>
        <v>Hilde Lunde Martinsen</v>
      </c>
      <c r="L10" t="str">
        <f t="shared" si="2"/>
        <v>Bente Tolleshaug Johnsen</v>
      </c>
      <c r="M10" s="31">
        <f t="shared" si="3"/>
        <v>49656.02000000001</v>
      </c>
      <c r="N10" s="31">
        <f t="shared" si="4"/>
        <v>18253.968</v>
      </c>
      <c r="O10" s="31"/>
      <c r="R10" s="31">
        <f t="shared" si="6"/>
        <v>67909.98800000001</v>
      </c>
      <c r="S10" s="31">
        <v>68929.47249205135</v>
      </c>
      <c r="T10">
        <f t="shared" si="5"/>
        <v>1</v>
      </c>
    </row>
    <row r="11" spans="1:20" ht="15">
      <c r="A11" s="2" t="s">
        <v>172</v>
      </c>
      <c r="B11" s="5" t="s">
        <v>1821</v>
      </c>
      <c r="C11" s="3" t="s">
        <v>1822</v>
      </c>
      <c r="D11" s="10" t="s">
        <v>1823</v>
      </c>
      <c r="E11" s="3" t="s">
        <v>2391</v>
      </c>
      <c r="F11" s="16"/>
      <c r="G11" s="28">
        <v>7080001214777</v>
      </c>
      <c r="H11" s="27">
        <v>981911946</v>
      </c>
      <c r="I11" s="30">
        <f t="shared" si="0"/>
        <v>709</v>
      </c>
      <c r="J11" s="8" t="s">
        <v>2444</v>
      </c>
      <c r="K11" t="str">
        <f t="shared" si="1"/>
        <v>Cecilie Vigsnes</v>
      </c>
      <c r="L11" t="str">
        <f t="shared" si="2"/>
        <v>Renate Hoskuldsen Hagen</v>
      </c>
      <c r="M11" s="31">
        <f t="shared" si="3"/>
        <v>34272.32400000001</v>
      </c>
      <c r="N11" s="31">
        <f t="shared" si="4"/>
        <v>42360.996</v>
      </c>
      <c r="O11" s="31">
        <f>VLOOKUP(I11,Spesialgrossisten,11,FALSE)</f>
        <v>87.12</v>
      </c>
      <c r="R11" s="31">
        <f t="shared" si="6"/>
        <v>76720.44</v>
      </c>
      <c r="S11" s="31">
        <v>76934.76453914076</v>
      </c>
      <c r="T11">
        <f t="shared" si="5"/>
        <v>1</v>
      </c>
    </row>
    <row r="12" spans="1:20" ht="15">
      <c r="A12" s="2" t="s">
        <v>172</v>
      </c>
      <c r="B12" s="5" t="s">
        <v>1835</v>
      </c>
      <c r="C12" s="3" t="s">
        <v>1836</v>
      </c>
      <c r="D12" s="3" t="s">
        <v>1837</v>
      </c>
      <c r="E12" s="3" t="s">
        <v>2391</v>
      </c>
      <c r="F12" s="19"/>
      <c r="G12" s="28">
        <v>7080001087166</v>
      </c>
      <c r="H12" s="27">
        <v>981911946</v>
      </c>
      <c r="I12" s="30">
        <f t="shared" si="0"/>
        <v>718</v>
      </c>
      <c r="J12" s="8" t="s">
        <v>2444</v>
      </c>
      <c r="K12" t="str">
        <f t="shared" si="1"/>
        <v>Vibeke Landgren Caspersen</v>
      </c>
      <c r="L12" t="str">
        <f t="shared" si="2"/>
        <v>Hanne Haraldsen</v>
      </c>
      <c r="M12" s="31">
        <f t="shared" si="3"/>
        <v>33538.40000000001</v>
      </c>
      <c r="N12" s="31">
        <f t="shared" si="4"/>
        <v>37403.424</v>
      </c>
      <c r="O12" s="31"/>
      <c r="R12" s="31">
        <f t="shared" si="6"/>
        <v>70941.82400000001</v>
      </c>
      <c r="S12" s="31">
        <v>70358.18727644645</v>
      </c>
      <c r="T12">
        <f t="shared" si="5"/>
        <v>1</v>
      </c>
    </row>
    <row r="13" spans="1:20" ht="15">
      <c r="A13" s="2" t="s">
        <v>172</v>
      </c>
      <c r="B13" s="5" t="s">
        <v>1838</v>
      </c>
      <c r="C13" s="3" t="s">
        <v>1839</v>
      </c>
      <c r="D13" s="3" t="s">
        <v>1840</v>
      </c>
      <c r="E13" s="3" t="s">
        <v>2391</v>
      </c>
      <c r="F13" s="16"/>
      <c r="G13" s="28">
        <v>7080001080631</v>
      </c>
      <c r="H13" s="27">
        <v>981911946</v>
      </c>
      <c r="I13" s="30">
        <f t="shared" si="0"/>
        <v>719</v>
      </c>
      <c r="J13" s="8" t="s">
        <v>2444</v>
      </c>
      <c r="K13" t="str">
        <f t="shared" si="1"/>
        <v>Mads Flemming Eriksen</v>
      </c>
      <c r="L13" t="str">
        <f t="shared" si="2"/>
        <v>Eivind Skorstad</v>
      </c>
      <c r="M13" s="31">
        <f t="shared" si="3"/>
        <v>46764.979999999996</v>
      </c>
      <c r="N13" s="31">
        <f t="shared" si="4"/>
        <v>45272.484</v>
      </c>
      <c r="O13" s="31">
        <f aca="true" t="shared" si="7" ref="O13:O18">VLOOKUP(I13,Spesialgrossisten,11,FALSE)</f>
        <v>79.2</v>
      </c>
      <c r="R13" s="31">
        <f t="shared" si="6"/>
        <v>92116.66399999999</v>
      </c>
      <c r="S13" s="31">
        <v>93260.38995636349</v>
      </c>
      <c r="T13">
        <f t="shared" si="5"/>
        <v>1</v>
      </c>
    </row>
    <row r="14" spans="1:20" ht="15">
      <c r="A14" s="2" t="s">
        <v>172</v>
      </c>
      <c r="B14" s="5" t="s">
        <v>1844</v>
      </c>
      <c r="C14" s="3" t="s">
        <v>1845</v>
      </c>
      <c r="D14" s="3" t="s">
        <v>1846</v>
      </c>
      <c r="E14" s="3" t="s">
        <v>2391</v>
      </c>
      <c r="F14" s="16"/>
      <c r="G14" s="28">
        <v>7080001082222</v>
      </c>
      <c r="H14" s="27">
        <v>981911946</v>
      </c>
      <c r="I14" s="30">
        <f t="shared" si="0"/>
        <v>721</v>
      </c>
      <c r="J14" s="8" t="s">
        <v>2444</v>
      </c>
      <c r="K14" t="str">
        <f t="shared" si="1"/>
        <v>Ronnie Oddvar Aarhus</v>
      </c>
      <c r="L14" t="str">
        <f t="shared" si="2"/>
        <v>Ahmad Wali Kaumi</v>
      </c>
      <c r="M14" s="31">
        <f t="shared" si="3"/>
        <v>47729.67999999999</v>
      </c>
      <c r="N14" s="31">
        <f t="shared" si="4"/>
        <v>40078.908</v>
      </c>
      <c r="O14" s="31">
        <f t="shared" si="7"/>
        <v>63.36</v>
      </c>
      <c r="R14" s="31">
        <f t="shared" si="6"/>
        <v>87871.94799999999</v>
      </c>
      <c r="S14" s="31">
        <v>88827.51700157723</v>
      </c>
      <c r="T14">
        <f t="shared" si="5"/>
        <v>1</v>
      </c>
    </row>
    <row r="15" spans="1:20" ht="15">
      <c r="A15" s="2" t="s">
        <v>172</v>
      </c>
      <c r="B15" s="5" t="s">
        <v>1856</v>
      </c>
      <c r="C15" s="3" t="s">
        <v>1857</v>
      </c>
      <c r="D15" s="3" t="s">
        <v>1858</v>
      </c>
      <c r="E15" s="3" t="s">
        <v>2391</v>
      </c>
      <c r="F15" s="16"/>
      <c r="G15" s="28">
        <v>7080001172428</v>
      </c>
      <c r="H15" s="27">
        <v>981911946</v>
      </c>
      <c r="I15" s="30">
        <f t="shared" si="0"/>
        <v>727</v>
      </c>
      <c r="J15" s="8" t="s">
        <v>2444</v>
      </c>
      <c r="K15" t="str">
        <f t="shared" si="1"/>
        <v>Zarah Mosvald</v>
      </c>
      <c r="L15" t="str">
        <f t="shared" si="2"/>
        <v>Christopher Johansen</v>
      </c>
      <c r="M15" s="31">
        <f t="shared" si="3"/>
        <v>41939.804000000004</v>
      </c>
      <c r="N15" s="31">
        <f t="shared" si="4"/>
        <v>45414.828</v>
      </c>
      <c r="O15" s="31">
        <f t="shared" si="7"/>
        <v>87.12</v>
      </c>
      <c r="R15" s="31">
        <f t="shared" si="6"/>
        <v>87441.75200000001</v>
      </c>
      <c r="S15" s="31">
        <v>86022.74926695015</v>
      </c>
      <c r="T15">
        <f t="shared" si="5"/>
        <v>1</v>
      </c>
    </row>
    <row r="16" spans="1:20" ht="15">
      <c r="A16" s="2" t="s">
        <v>172</v>
      </c>
      <c r="B16" s="5" t="s">
        <v>1871</v>
      </c>
      <c r="C16" s="3" t="s">
        <v>1872</v>
      </c>
      <c r="D16" s="3" t="s">
        <v>1873</v>
      </c>
      <c r="E16" s="3" t="s">
        <v>2391</v>
      </c>
      <c r="F16" s="16"/>
      <c r="G16" s="28">
        <v>7080001227777</v>
      </c>
      <c r="H16" s="27">
        <v>981911946</v>
      </c>
      <c r="I16" s="30">
        <f t="shared" si="0"/>
        <v>733</v>
      </c>
      <c r="J16" s="8" t="s">
        <v>2444</v>
      </c>
      <c r="K16" t="str">
        <f t="shared" si="1"/>
        <v>Michael Andrè Forsmo</v>
      </c>
      <c r="L16" t="str">
        <f t="shared" si="2"/>
        <v>Børre Bai Nilssen</v>
      </c>
      <c r="M16" s="31">
        <f t="shared" si="3"/>
        <v>43848.68000000001</v>
      </c>
      <c r="N16" s="31">
        <f t="shared" si="4"/>
        <v>42905.232</v>
      </c>
      <c r="O16" s="31">
        <f t="shared" si="7"/>
        <v>47.52</v>
      </c>
      <c r="R16" s="31">
        <f t="shared" si="6"/>
        <v>86801.43200000002</v>
      </c>
      <c r="S16" s="31">
        <v>87346.17168774406</v>
      </c>
      <c r="T16">
        <f t="shared" si="5"/>
        <v>1</v>
      </c>
    </row>
    <row r="17" spans="1:20" ht="15">
      <c r="A17" s="2" t="s">
        <v>172</v>
      </c>
      <c r="B17" s="5" t="s">
        <v>1905</v>
      </c>
      <c r="C17" s="3" t="s">
        <v>1906</v>
      </c>
      <c r="D17" s="3" t="s">
        <v>1907</v>
      </c>
      <c r="E17" s="3" t="s">
        <v>2391</v>
      </c>
      <c r="F17" s="16"/>
      <c r="G17" s="28">
        <v>7080001433772</v>
      </c>
      <c r="H17" s="27">
        <v>981911946</v>
      </c>
      <c r="I17" s="30">
        <f t="shared" si="0"/>
        <v>745</v>
      </c>
      <c r="J17" s="8" t="s">
        <v>2444</v>
      </c>
      <c r="K17" t="str">
        <f t="shared" si="1"/>
        <v>Frank Nedal</v>
      </c>
      <c r="L17" t="str">
        <f t="shared" si="2"/>
        <v>Iselin Aasbø Evensen</v>
      </c>
      <c r="M17" s="31">
        <f t="shared" si="3"/>
        <v>46188.39999999999</v>
      </c>
      <c r="N17" s="31">
        <f t="shared" si="4"/>
        <v>47142.66</v>
      </c>
      <c r="O17" s="31">
        <f t="shared" si="7"/>
        <v>63.36</v>
      </c>
      <c r="R17" s="31">
        <f t="shared" si="6"/>
        <v>93394.42</v>
      </c>
      <c r="S17" s="31">
        <v>95692.4979226075</v>
      </c>
      <c r="T17">
        <f t="shared" si="5"/>
        <v>1</v>
      </c>
    </row>
    <row r="18" spans="1:20" ht="15">
      <c r="A18" s="2" t="s">
        <v>172</v>
      </c>
      <c r="B18" s="5" t="s">
        <v>1928</v>
      </c>
      <c r="C18" s="3" t="s">
        <v>1929</v>
      </c>
      <c r="D18" s="3" t="s">
        <v>1930</v>
      </c>
      <c r="E18" s="3" t="s">
        <v>2398</v>
      </c>
      <c r="F18" s="16"/>
      <c r="G18" s="28">
        <v>7080001343453</v>
      </c>
      <c r="H18" s="27">
        <v>927731606</v>
      </c>
      <c r="I18" s="30">
        <f t="shared" si="0"/>
        <v>798</v>
      </c>
      <c r="J18" s="8" t="s">
        <v>2444</v>
      </c>
      <c r="K18" t="str">
        <f t="shared" si="1"/>
        <v>Gisle Gustavsen</v>
      </c>
      <c r="L18" t="str">
        <f t="shared" si="2"/>
        <v>Håvard Evensen</v>
      </c>
      <c r="M18" s="31">
        <f t="shared" si="3"/>
        <v>35376.939999999995</v>
      </c>
      <c r="N18" s="31">
        <f t="shared" si="4"/>
        <v>39327.648</v>
      </c>
      <c r="O18" s="31">
        <f t="shared" si="7"/>
        <v>55.440000000000005</v>
      </c>
      <c r="R18" s="31">
        <f t="shared" si="6"/>
        <v>74760.02799999999</v>
      </c>
      <c r="S18" s="31">
        <v>74497.39510763965</v>
      </c>
      <c r="T18">
        <f t="shared" si="5"/>
        <v>1</v>
      </c>
    </row>
    <row r="19" spans="1:20" ht="15">
      <c r="A19" s="2" t="s">
        <v>106</v>
      </c>
      <c r="B19" s="5" t="s">
        <v>857</v>
      </c>
      <c r="C19" s="3" t="s">
        <v>858</v>
      </c>
      <c r="D19" s="3" t="s">
        <v>859</v>
      </c>
      <c r="E19" s="3" t="s">
        <v>2340</v>
      </c>
      <c r="F19" s="16"/>
      <c r="G19" s="28">
        <v>7080001433062</v>
      </c>
      <c r="H19" s="27">
        <v>937846231</v>
      </c>
      <c r="I19" s="30">
        <f t="shared" si="0"/>
        <v>299</v>
      </c>
      <c r="J19" s="8" t="s">
        <v>2444</v>
      </c>
      <c r="K19" t="str">
        <f t="shared" si="1"/>
        <v>Ahmet Ayhan</v>
      </c>
      <c r="L19" t="str">
        <f t="shared" si="2"/>
        <v>Stian Fossum</v>
      </c>
      <c r="M19" s="31">
        <f t="shared" si="3"/>
        <v>64413.380000000005</v>
      </c>
      <c r="N19" s="31">
        <f t="shared" si="4"/>
        <v>56393.604</v>
      </c>
      <c r="O19" s="31"/>
      <c r="Q19">
        <v>1035</v>
      </c>
      <c r="R19" s="31">
        <f t="shared" si="6"/>
        <v>121841.984</v>
      </c>
      <c r="S19" s="31">
        <v>121401.11301023916</v>
      </c>
      <c r="T19">
        <f t="shared" si="5"/>
        <v>1</v>
      </c>
    </row>
    <row r="20" spans="1:20" ht="15">
      <c r="A20" s="2" t="s">
        <v>106</v>
      </c>
      <c r="B20" s="5" t="s">
        <v>884</v>
      </c>
      <c r="C20" s="3" t="s">
        <v>885</v>
      </c>
      <c r="D20" s="3" t="s">
        <v>886</v>
      </c>
      <c r="E20" s="3" t="s">
        <v>2340</v>
      </c>
      <c r="F20" s="16"/>
      <c r="G20" s="28">
        <v>7080000024773</v>
      </c>
      <c r="H20" s="27">
        <v>937846231</v>
      </c>
      <c r="I20" s="30">
        <f t="shared" si="0"/>
        <v>310</v>
      </c>
      <c r="J20" s="8" t="s">
        <v>2444</v>
      </c>
      <c r="K20" t="str">
        <f t="shared" si="1"/>
        <v>Daniel Caspersen</v>
      </c>
      <c r="L20" t="str">
        <f t="shared" si="2"/>
        <v>Jenny Berg Schjørlien</v>
      </c>
      <c r="M20" s="31">
        <f t="shared" si="3"/>
        <v>51882.520000000004</v>
      </c>
      <c r="N20" s="31">
        <f t="shared" si="4"/>
        <v>42406.032</v>
      </c>
      <c r="O20" s="31"/>
      <c r="Q20">
        <v>261</v>
      </c>
      <c r="R20" s="31">
        <f t="shared" si="6"/>
        <v>94549.552</v>
      </c>
      <c r="S20" s="31">
        <v>92716.00747506248</v>
      </c>
      <c r="T20">
        <f t="shared" si="5"/>
        <v>1</v>
      </c>
    </row>
    <row r="21" spans="1:20" ht="15">
      <c r="A21" s="2" t="s">
        <v>106</v>
      </c>
      <c r="B21" s="5" t="s">
        <v>905</v>
      </c>
      <c r="C21" s="3" t="s">
        <v>906</v>
      </c>
      <c r="D21" s="3" t="s">
        <v>907</v>
      </c>
      <c r="E21" s="3" t="s">
        <v>2340</v>
      </c>
      <c r="F21" s="16"/>
      <c r="G21" s="28">
        <v>7080001097929</v>
      </c>
      <c r="H21" s="27">
        <v>937846231</v>
      </c>
      <c r="I21" s="30">
        <f t="shared" si="0"/>
        <v>317</v>
      </c>
      <c r="J21" s="8" t="s">
        <v>2444</v>
      </c>
      <c r="K21" t="str">
        <f t="shared" si="1"/>
        <v>Daniel Robert Josefsson</v>
      </c>
      <c r="L21" t="str">
        <f t="shared" si="2"/>
        <v>Diana Simutina</v>
      </c>
      <c r="M21" s="31">
        <f t="shared" si="3"/>
        <v>55692.16000000001</v>
      </c>
      <c r="N21" s="31">
        <f t="shared" si="4"/>
        <v>58151.316</v>
      </c>
      <c r="O21" s="31"/>
      <c r="Q21">
        <v>348</v>
      </c>
      <c r="R21" s="31">
        <f t="shared" si="6"/>
        <v>114191.47600000001</v>
      </c>
      <c r="S21" s="31">
        <v>116063.42198714895</v>
      </c>
      <c r="T21">
        <f t="shared" si="5"/>
        <v>1</v>
      </c>
    </row>
    <row r="22" spans="1:20" ht="15">
      <c r="A22" s="2" t="s">
        <v>106</v>
      </c>
      <c r="B22" s="5" t="s">
        <v>984</v>
      </c>
      <c r="C22" s="3" t="s">
        <v>985</v>
      </c>
      <c r="D22" s="3" t="s">
        <v>986</v>
      </c>
      <c r="E22" s="3" t="s">
        <v>2340</v>
      </c>
      <c r="F22" s="16"/>
      <c r="G22" s="28">
        <v>7080000881222</v>
      </c>
      <c r="H22" s="27">
        <v>937846231</v>
      </c>
      <c r="I22" s="30">
        <f t="shared" si="0"/>
        <v>345</v>
      </c>
      <c r="J22" s="8" t="s">
        <v>2444</v>
      </c>
      <c r="K22" t="str">
        <f t="shared" si="1"/>
        <v>Christoffer Gulbrandsen</v>
      </c>
      <c r="L22" t="str">
        <f t="shared" si="2"/>
        <v>Gurcharan Singh Bhatti</v>
      </c>
      <c r="M22" s="31">
        <f t="shared" si="3"/>
        <v>52210.9</v>
      </c>
      <c r="N22" s="31">
        <f t="shared" si="4"/>
        <v>50982.612</v>
      </c>
      <c r="O22" s="31"/>
      <c r="Q22">
        <v>704</v>
      </c>
      <c r="R22" s="31">
        <f t="shared" si="6"/>
        <v>103897.512</v>
      </c>
      <c r="S22" s="31">
        <v>106276.52615946147</v>
      </c>
      <c r="T22">
        <f t="shared" si="5"/>
        <v>1</v>
      </c>
    </row>
    <row r="23" spans="1:20" ht="15">
      <c r="A23" s="2" t="s">
        <v>106</v>
      </c>
      <c r="B23" s="5" t="s">
        <v>1053</v>
      </c>
      <c r="C23" s="3" t="s">
        <v>1054</v>
      </c>
      <c r="D23" s="3" t="s">
        <v>1055</v>
      </c>
      <c r="E23" s="3" t="s">
        <v>2340</v>
      </c>
      <c r="F23" s="16"/>
      <c r="G23" s="28">
        <v>7080001119676</v>
      </c>
      <c r="H23" s="27">
        <v>937846231</v>
      </c>
      <c r="I23" s="30">
        <f t="shared" si="0"/>
        <v>372</v>
      </c>
      <c r="J23" s="8" t="s">
        <v>2444</v>
      </c>
      <c r="K23" t="str">
        <f t="shared" si="1"/>
        <v>Thor Arild Nygaard</v>
      </c>
      <c r="L23" t="str">
        <f t="shared" si="2"/>
        <v>Karen Ingunn H. Akselsen</v>
      </c>
      <c r="M23" s="31">
        <f t="shared" si="3"/>
        <v>55453.9</v>
      </c>
      <c r="N23" s="31">
        <f t="shared" si="4"/>
        <v>64718.544</v>
      </c>
      <c r="O23" s="31"/>
      <c r="Q23">
        <v>185</v>
      </c>
      <c r="R23" s="31">
        <f t="shared" si="6"/>
        <v>120357.444</v>
      </c>
      <c r="S23" s="31">
        <v>120508.4304096238</v>
      </c>
      <c r="T23">
        <f t="shared" si="5"/>
        <v>1</v>
      </c>
    </row>
    <row r="24" spans="1:20" ht="15">
      <c r="A24" s="2" t="s">
        <v>106</v>
      </c>
      <c r="B24" s="5" t="s">
        <v>1119</v>
      </c>
      <c r="C24" s="3" t="s">
        <v>1120</v>
      </c>
      <c r="D24" s="3" t="s">
        <v>1121</v>
      </c>
      <c r="E24" s="3" t="s">
        <v>2340</v>
      </c>
      <c r="F24" s="16"/>
      <c r="G24" s="28">
        <v>7080000929184</v>
      </c>
      <c r="H24" s="27">
        <v>937846231</v>
      </c>
      <c r="I24" s="30">
        <f t="shared" si="0"/>
        <v>398</v>
      </c>
      <c r="J24" s="8" t="s">
        <v>2444</v>
      </c>
      <c r="K24" t="str">
        <f t="shared" si="1"/>
        <v>Magnus Bjørkøy Nordset</v>
      </c>
      <c r="L24" t="str">
        <f t="shared" si="2"/>
        <v>Thomas Henry Kvam</v>
      </c>
      <c r="M24" s="31">
        <f t="shared" si="3"/>
        <v>35115.600000000006</v>
      </c>
      <c r="N24" s="31">
        <f t="shared" si="4"/>
        <v>29461.212</v>
      </c>
      <c r="O24" s="31"/>
      <c r="R24" s="31">
        <f t="shared" si="6"/>
        <v>64576.812000000005</v>
      </c>
      <c r="S24" s="31">
        <v>65354.95527958345</v>
      </c>
      <c r="T24">
        <f t="shared" si="5"/>
        <v>1</v>
      </c>
    </row>
    <row r="25" spans="1:20" ht="15">
      <c r="A25" s="2" t="s">
        <v>106</v>
      </c>
      <c r="B25" s="5" t="s">
        <v>1267</v>
      </c>
      <c r="C25" s="3" t="s">
        <v>1268</v>
      </c>
      <c r="D25" s="3" t="s">
        <v>1269</v>
      </c>
      <c r="E25" s="5" t="s">
        <v>2340</v>
      </c>
      <c r="F25" s="20" t="s">
        <v>2424</v>
      </c>
      <c r="G25" s="28">
        <v>7080000781850</v>
      </c>
      <c r="H25" s="24">
        <v>937846231</v>
      </c>
      <c r="I25" s="30">
        <f t="shared" si="0"/>
        <v>466</v>
      </c>
      <c r="J25" s="8" t="s">
        <v>2444</v>
      </c>
      <c r="K25" t="str">
        <f t="shared" si="1"/>
        <v>Kim Solberg</v>
      </c>
      <c r="L25" t="str">
        <f t="shared" si="2"/>
        <v>Bjørn Vidar Engh</v>
      </c>
      <c r="M25" s="31">
        <f t="shared" si="3"/>
        <v>52266.16000000001</v>
      </c>
      <c r="N25" s="31">
        <f t="shared" si="4"/>
        <v>48387.48</v>
      </c>
      <c r="O25" s="31"/>
      <c r="Q25">
        <v>651</v>
      </c>
      <c r="R25" s="31">
        <f t="shared" si="6"/>
        <v>101304.64000000001</v>
      </c>
      <c r="S25" s="31">
        <v>103145.80456380035</v>
      </c>
      <c r="T25">
        <f t="shared" si="5"/>
        <v>1</v>
      </c>
    </row>
    <row r="26" spans="1:20" ht="15">
      <c r="A26" s="2" t="s">
        <v>106</v>
      </c>
      <c r="B26" s="5" t="s">
        <v>1307</v>
      </c>
      <c r="C26" s="3" t="s">
        <v>1308</v>
      </c>
      <c r="D26" s="3" t="s">
        <v>1309</v>
      </c>
      <c r="E26" s="5" t="s">
        <v>2340</v>
      </c>
      <c r="F26" s="20" t="s">
        <v>2424</v>
      </c>
      <c r="G26" s="28">
        <v>7080001164256</v>
      </c>
      <c r="H26" s="24">
        <v>937846231</v>
      </c>
      <c r="I26" s="30">
        <f t="shared" si="0"/>
        <v>486</v>
      </c>
      <c r="J26" s="8" t="s">
        <v>2444</v>
      </c>
      <c r="K26" t="str">
        <f t="shared" si="1"/>
        <v>Sander Martin Stenersen</v>
      </c>
      <c r="L26" t="str">
        <f t="shared" si="2"/>
        <v>Maciej Chomiszczak</v>
      </c>
      <c r="M26" s="31">
        <f t="shared" si="3"/>
        <v>22467.700000000004</v>
      </c>
      <c r="N26" s="31">
        <f t="shared" si="4"/>
        <v>19806.048</v>
      </c>
      <c r="O26" s="31"/>
      <c r="R26" s="31">
        <f t="shared" si="6"/>
        <v>42273.74800000001</v>
      </c>
      <c r="S26" s="31">
        <v>43843.11656169297</v>
      </c>
      <c r="T26">
        <f t="shared" si="5"/>
        <v>1</v>
      </c>
    </row>
    <row r="27" spans="1:20" ht="15">
      <c r="A27" s="2" t="s">
        <v>89</v>
      </c>
      <c r="B27" s="5" t="s">
        <v>752</v>
      </c>
      <c r="C27" s="3" t="s">
        <v>753</v>
      </c>
      <c r="D27" s="3" t="s">
        <v>754</v>
      </c>
      <c r="E27" s="3" t="s">
        <v>2338</v>
      </c>
      <c r="F27" s="16"/>
      <c r="G27" s="28">
        <v>7080001464035</v>
      </c>
      <c r="H27" s="27">
        <v>941673651</v>
      </c>
      <c r="I27" s="30">
        <f t="shared" si="0"/>
        <v>263</v>
      </c>
      <c r="J27" s="8" t="s">
        <v>2444</v>
      </c>
      <c r="K27" t="str">
        <f t="shared" si="1"/>
        <v>Eivind Strand</v>
      </c>
      <c r="L27" t="str">
        <f t="shared" si="2"/>
        <v xml:space="preserve">Christoffer Larsen-Asp Haallman </v>
      </c>
      <c r="M27" s="31">
        <f t="shared" si="3"/>
        <v>77437.81999999999</v>
      </c>
      <c r="N27" s="31">
        <f t="shared" si="4"/>
        <v>53332.86</v>
      </c>
      <c r="O27" s="31"/>
      <c r="Q27">
        <v>276</v>
      </c>
      <c r="R27" s="31">
        <f t="shared" si="6"/>
        <v>131046.68</v>
      </c>
      <c r="S27" s="31">
        <v>136434.8678024922</v>
      </c>
      <c r="T27">
        <f t="shared" si="5"/>
        <v>1</v>
      </c>
    </row>
    <row r="28" spans="1:20" ht="15">
      <c r="A28" s="2" t="s">
        <v>89</v>
      </c>
      <c r="B28" s="5" t="s">
        <v>929</v>
      </c>
      <c r="C28" s="3" t="s">
        <v>930</v>
      </c>
      <c r="D28" s="3" t="s">
        <v>931</v>
      </c>
      <c r="E28" s="3" t="s">
        <v>2338</v>
      </c>
      <c r="F28" s="16"/>
      <c r="G28" s="28">
        <v>7080001112929</v>
      </c>
      <c r="H28" s="27">
        <v>941673651</v>
      </c>
      <c r="I28" s="30">
        <f t="shared" si="0"/>
        <v>325</v>
      </c>
      <c r="J28" s="8" t="s">
        <v>2444</v>
      </c>
      <c r="K28" t="str">
        <f t="shared" si="1"/>
        <v>Kenneth Lie Fundingsland</v>
      </c>
      <c r="L28" t="str">
        <f t="shared" si="2"/>
        <v>Henrik Moen</v>
      </c>
      <c r="M28" s="31">
        <f t="shared" si="3"/>
        <v>78069.54000000001</v>
      </c>
      <c r="N28" s="31">
        <f t="shared" si="4"/>
        <v>57783.288</v>
      </c>
      <c r="O28" s="31"/>
      <c r="R28" s="31">
        <f t="shared" si="6"/>
        <v>135852.828</v>
      </c>
      <c r="S28" s="31">
        <v>137248.96873067584</v>
      </c>
      <c r="T28">
        <f t="shared" si="5"/>
        <v>1</v>
      </c>
    </row>
    <row r="29" spans="1:20" ht="15">
      <c r="A29" s="2" t="s">
        <v>89</v>
      </c>
      <c r="B29" s="5" t="s">
        <v>1246</v>
      </c>
      <c r="C29" s="3" t="s">
        <v>1247</v>
      </c>
      <c r="D29" s="3" t="s">
        <v>1248</v>
      </c>
      <c r="E29" s="3" t="s">
        <v>2363</v>
      </c>
      <c r="F29" s="16"/>
      <c r="G29" s="28">
        <v>7080004253117</v>
      </c>
      <c r="H29" s="27">
        <v>928085376</v>
      </c>
      <c r="I29" s="30">
        <f t="shared" si="0"/>
        <v>457</v>
      </c>
      <c r="J29" s="8" t="s">
        <v>2444</v>
      </c>
      <c r="K29" t="str">
        <f t="shared" si="1"/>
        <v>Kjersti Hansen</v>
      </c>
      <c r="L29" t="str">
        <f t="shared" si="2"/>
        <v>Magnus Engh</v>
      </c>
      <c r="M29" s="31">
        <f t="shared" si="3"/>
        <v>40862.475999999995</v>
      </c>
      <c r="N29" s="31">
        <f t="shared" si="4"/>
        <v>38421.096</v>
      </c>
      <c r="O29" s="31"/>
      <c r="R29" s="31">
        <f t="shared" si="6"/>
        <v>79283.57199999999</v>
      </c>
      <c r="S29" s="31">
        <v>80560.12437001108</v>
      </c>
      <c r="T29">
        <f t="shared" si="5"/>
        <v>1</v>
      </c>
    </row>
    <row r="30" spans="1:20" ht="15">
      <c r="A30" s="2" t="s">
        <v>109</v>
      </c>
      <c r="B30" s="5" t="s">
        <v>908</v>
      </c>
      <c r="C30" s="3" t="s">
        <v>909</v>
      </c>
      <c r="D30" s="3" t="s">
        <v>910</v>
      </c>
      <c r="E30" s="3" t="s">
        <v>2338</v>
      </c>
      <c r="F30" s="16"/>
      <c r="G30" s="28">
        <v>7080001112905</v>
      </c>
      <c r="H30" s="27">
        <v>941673651</v>
      </c>
      <c r="I30" s="30">
        <f t="shared" si="0"/>
        <v>318</v>
      </c>
      <c r="J30" s="8" t="s">
        <v>2444</v>
      </c>
      <c r="K30" t="str">
        <f t="shared" si="1"/>
        <v>Hans-Kristian Torset</v>
      </c>
      <c r="L30" t="str">
        <f t="shared" si="2"/>
        <v>Gry-Helene Ohrberg</v>
      </c>
      <c r="M30" s="31">
        <f t="shared" si="3"/>
        <v>43594.36000000001</v>
      </c>
      <c r="N30" s="31">
        <f t="shared" si="4"/>
        <v>27817.212</v>
      </c>
      <c r="O30" s="31"/>
      <c r="Q30">
        <v>48</v>
      </c>
      <c r="R30" s="31">
        <f t="shared" si="6"/>
        <v>71459.57200000001</v>
      </c>
      <c r="S30" s="31">
        <v>71815.95322476403</v>
      </c>
      <c r="T30">
        <f t="shared" si="5"/>
        <v>1</v>
      </c>
    </row>
    <row r="31" spans="1:20" ht="15">
      <c r="A31" s="2" t="s">
        <v>109</v>
      </c>
      <c r="B31" s="5" t="s">
        <v>937</v>
      </c>
      <c r="C31" s="3" t="s">
        <v>938</v>
      </c>
      <c r="D31" s="3" t="s">
        <v>939</v>
      </c>
      <c r="E31" s="3" t="s">
        <v>2338</v>
      </c>
      <c r="F31" s="16"/>
      <c r="G31" s="29">
        <v>7080004242531</v>
      </c>
      <c r="H31" s="27">
        <v>941673651</v>
      </c>
      <c r="I31" s="30">
        <f t="shared" si="0"/>
        <v>328</v>
      </c>
      <c r="J31" s="8" t="s">
        <v>2444</v>
      </c>
      <c r="K31" t="str">
        <f t="shared" si="1"/>
        <v xml:space="preserve">Veronica Langnes </v>
      </c>
      <c r="L31" t="str">
        <f t="shared" si="2"/>
        <v>Pål Hagevik</v>
      </c>
      <c r="M31" s="31">
        <f t="shared" si="3"/>
        <v>68874.86000000002</v>
      </c>
      <c r="N31" s="31">
        <f t="shared" si="4"/>
        <v>52682.736</v>
      </c>
      <c r="O31" s="31"/>
      <c r="R31" s="31">
        <f t="shared" si="6"/>
        <v>121557.59600000002</v>
      </c>
      <c r="S31" s="31">
        <v>126629.09712075182</v>
      </c>
      <c r="T31">
        <f t="shared" si="5"/>
        <v>1</v>
      </c>
    </row>
    <row r="32" spans="1:20" ht="15">
      <c r="A32" s="2" t="s">
        <v>109</v>
      </c>
      <c r="B32" s="5" t="s">
        <v>973</v>
      </c>
      <c r="C32" s="3" t="s">
        <v>974</v>
      </c>
      <c r="D32" s="3" t="s">
        <v>975</v>
      </c>
      <c r="E32" s="3" t="s">
        <v>2338</v>
      </c>
      <c r="F32" s="16"/>
      <c r="G32" s="28">
        <v>7080001112981</v>
      </c>
      <c r="H32" s="27">
        <v>941673651</v>
      </c>
      <c r="I32" s="30">
        <f t="shared" si="0"/>
        <v>340</v>
      </c>
      <c r="J32" s="8" t="s">
        <v>2444</v>
      </c>
      <c r="K32" t="str">
        <f t="shared" si="1"/>
        <v>Martin Rese</v>
      </c>
      <c r="L32" t="str">
        <f t="shared" si="2"/>
        <v>Fredrik Sverdrup</v>
      </c>
      <c r="M32" s="31">
        <f t="shared" si="3"/>
        <v>36134.81999999999</v>
      </c>
      <c r="N32" s="31">
        <f t="shared" si="4"/>
        <v>33184.092</v>
      </c>
      <c r="O32" s="31"/>
      <c r="R32" s="31">
        <f t="shared" si="6"/>
        <v>69318.91199999998</v>
      </c>
      <c r="S32" s="31">
        <v>70322.19458737937</v>
      </c>
      <c r="T32">
        <f t="shared" si="5"/>
        <v>1</v>
      </c>
    </row>
    <row r="33" spans="1:20" ht="15">
      <c r="A33" s="2" t="s">
        <v>109</v>
      </c>
      <c r="B33" s="5" t="s">
        <v>1074</v>
      </c>
      <c r="C33" s="3" t="s">
        <v>1075</v>
      </c>
      <c r="D33" s="3" t="s">
        <v>1076</v>
      </c>
      <c r="E33" s="3" t="s">
        <v>2338</v>
      </c>
      <c r="F33" s="16"/>
      <c r="G33" s="28">
        <v>7080001113087</v>
      </c>
      <c r="H33" s="27">
        <v>941673651</v>
      </c>
      <c r="I33" s="30">
        <f t="shared" si="0"/>
        <v>379</v>
      </c>
      <c r="J33" s="8" t="s">
        <v>2444</v>
      </c>
      <c r="K33" t="str">
        <f t="shared" si="1"/>
        <v>Eirik Nyhus</v>
      </c>
      <c r="L33" t="str">
        <f t="shared" si="2"/>
        <v>Baligh Nasser Al Shaashaa</v>
      </c>
      <c r="M33" s="31">
        <f t="shared" si="3"/>
        <v>61280.61999999999</v>
      </c>
      <c r="N33" s="31">
        <f t="shared" si="4"/>
        <v>50743.668</v>
      </c>
      <c r="O33" s="31"/>
      <c r="Q33">
        <v>232</v>
      </c>
      <c r="R33" s="31">
        <f t="shared" si="6"/>
        <v>112256.28799999999</v>
      </c>
      <c r="S33" s="31">
        <v>111074.97427420423</v>
      </c>
      <c r="T33">
        <f t="shared" si="5"/>
        <v>1</v>
      </c>
    </row>
    <row r="34" spans="1:20" ht="15">
      <c r="A34" s="2" t="s">
        <v>201</v>
      </c>
      <c r="B34" s="5" t="s">
        <v>2035</v>
      </c>
      <c r="C34" s="3" t="s">
        <v>2036</v>
      </c>
      <c r="D34" s="3" t="s">
        <v>2037</v>
      </c>
      <c r="E34" s="3" t="s">
        <v>2401</v>
      </c>
      <c r="F34" s="16"/>
      <c r="G34" s="28">
        <v>7080001234164</v>
      </c>
      <c r="H34" s="27">
        <v>979443137</v>
      </c>
      <c r="I34" s="30">
        <f t="shared" si="0"/>
        <v>852</v>
      </c>
      <c r="J34" s="8" t="s">
        <v>2444</v>
      </c>
      <c r="K34" t="str">
        <f t="shared" si="1"/>
        <v>Kjersti Helle Vårdal</v>
      </c>
      <c r="L34" t="str">
        <f t="shared" si="2"/>
        <v>Mariell Hansen</v>
      </c>
      <c r="M34" s="31">
        <f t="shared" si="3"/>
        <v>41399.24000000001</v>
      </c>
      <c r="N34" s="31">
        <f t="shared" si="4"/>
        <v>14333.28</v>
      </c>
      <c r="O34" s="31"/>
      <c r="R34" s="31">
        <f t="shared" si="6"/>
        <v>55732.52000000001</v>
      </c>
      <c r="S34" s="31">
        <v>54693.798607017314</v>
      </c>
      <c r="T34">
        <f t="shared" si="5"/>
        <v>1</v>
      </c>
    </row>
    <row r="35" spans="1:20" ht="15">
      <c r="A35" s="2" t="s">
        <v>190</v>
      </c>
      <c r="B35" s="5" t="s">
        <v>1946</v>
      </c>
      <c r="C35" s="3" t="s">
        <v>1947</v>
      </c>
      <c r="D35" s="3" t="s">
        <v>1948</v>
      </c>
      <c r="E35" s="3" t="s">
        <v>2401</v>
      </c>
      <c r="F35" s="16"/>
      <c r="G35" s="28">
        <v>7080001433017</v>
      </c>
      <c r="H35" s="27">
        <v>979443137</v>
      </c>
      <c r="I35" s="30">
        <f t="shared" si="0"/>
        <v>802</v>
      </c>
      <c r="J35" s="8" t="s">
        <v>2444</v>
      </c>
      <c r="K35" t="str">
        <f t="shared" si="1"/>
        <v>Kim Hopland</v>
      </c>
      <c r="L35" t="str">
        <f t="shared" si="2"/>
        <v>Jarl Kristoffer Knutsen</v>
      </c>
      <c r="M35" s="31">
        <f t="shared" si="3"/>
        <v>83444.00000000001</v>
      </c>
      <c r="N35" s="31">
        <f t="shared" si="4"/>
        <v>37942.116</v>
      </c>
      <c r="O35" s="31"/>
      <c r="R35" s="31">
        <f t="shared" si="6"/>
        <v>121386.11600000001</v>
      </c>
      <c r="S35" s="31">
        <v>123395.95805224121</v>
      </c>
      <c r="T35">
        <f t="shared" si="5"/>
        <v>1</v>
      </c>
    </row>
    <row r="36" spans="1:20" ht="15">
      <c r="A36" s="2" t="s">
        <v>190</v>
      </c>
      <c r="B36" s="5" t="s">
        <v>2050</v>
      </c>
      <c r="C36" s="3" t="s">
        <v>2051</v>
      </c>
      <c r="D36" s="3" t="s">
        <v>2052</v>
      </c>
      <c r="E36" s="3" t="s">
        <v>2401</v>
      </c>
      <c r="F36" s="5"/>
      <c r="G36" s="28">
        <v>7080000908677</v>
      </c>
      <c r="H36" s="27">
        <v>979443137</v>
      </c>
      <c r="I36" s="30">
        <f t="shared" si="0"/>
        <v>857</v>
      </c>
      <c r="J36" s="8" t="s">
        <v>2444</v>
      </c>
      <c r="K36" t="str">
        <f t="shared" si="1"/>
        <v>Christer Andrè R. Nilsen</v>
      </c>
      <c r="L36" t="str">
        <f t="shared" si="2"/>
        <v>Malene Juvik</v>
      </c>
      <c r="M36" s="31">
        <f t="shared" si="3"/>
        <v>71314.86</v>
      </c>
      <c r="N36" s="31">
        <f t="shared" si="4"/>
        <v>28696.176</v>
      </c>
      <c r="O36" s="31"/>
      <c r="R36" s="31">
        <f t="shared" si="6"/>
        <v>100011.036</v>
      </c>
      <c r="S36" s="31">
        <v>96914.81450435701</v>
      </c>
      <c r="T36">
        <f t="shared" si="5"/>
        <v>1</v>
      </c>
    </row>
    <row r="37" spans="1:20" ht="15">
      <c r="A37" s="2" t="s">
        <v>190</v>
      </c>
      <c r="B37" s="5" t="s">
        <v>2067</v>
      </c>
      <c r="C37" s="3" t="s">
        <v>2068</v>
      </c>
      <c r="D37" s="3" t="s">
        <v>2069</v>
      </c>
      <c r="E37" s="3" t="s">
        <v>2401</v>
      </c>
      <c r="F37" s="16"/>
      <c r="G37" s="28">
        <v>7080001266523</v>
      </c>
      <c r="H37" s="27">
        <v>979443137</v>
      </c>
      <c r="I37" s="30">
        <f t="shared" si="0"/>
        <v>863</v>
      </c>
      <c r="J37" s="8" t="s">
        <v>2444</v>
      </c>
      <c r="K37" t="str">
        <f t="shared" si="1"/>
        <v>Kenneth Hansen</v>
      </c>
      <c r="L37" t="str">
        <f t="shared" si="2"/>
        <v>Hildegunn Karlsen</v>
      </c>
      <c r="M37" s="31">
        <f t="shared" si="3"/>
        <v>55553.96</v>
      </c>
      <c r="N37" s="31">
        <f t="shared" si="4"/>
        <v>22229.58</v>
      </c>
      <c r="O37" s="31"/>
      <c r="R37" s="31">
        <f t="shared" si="6"/>
        <v>77783.54000000001</v>
      </c>
      <c r="S37" s="31">
        <v>77945.74510224466</v>
      </c>
      <c r="T37">
        <f t="shared" si="5"/>
        <v>1</v>
      </c>
    </row>
    <row r="38" spans="1:20" ht="15">
      <c r="A38" s="2" t="s">
        <v>190</v>
      </c>
      <c r="B38" s="5" t="s">
        <v>2085</v>
      </c>
      <c r="C38" s="3" t="s">
        <v>2086</v>
      </c>
      <c r="D38" s="3" t="s">
        <v>2087</v>
      </c>
      <c r="E38" s="3" t="s">
        <v>2401</v>
      </c>
      <c r="F38" s="16"/>
      <c r="G38" s="28">
        <v>7080001080976</v>
      </c>
      <c r="H38" s="27">
        <v>979443137</v>
      </c>
      <c r="I38" s="30">
        <f t="shared" si="0"/>
        <v>870</v>
      </c>
      <c r="J38" s="8" t="s">
        <v>2444</v>
      </c>
      <c r="K38" t="str">
        <f t="shared" si="1"/>
        <v>Rune Abrahamsen</v>
      </c>
      <c r="L38" t="str">
        <f t="shared" si="2"/>
        <v>Mona Sætre</v>
      </c>
      <c r="M38" s="31">
        <f t="shared" si="3"/>
        <v>53045.60000000001</v>
      </c>
      <c r="N38" s="31">
        <f t="shared" si="4"/>
        <v>22185.828</v>
      </c>
      <c r="O38" s="31"/>
      <c r="R38" s="31">
        <f t="shared" si="6"/>
        <v>75231.42800000001</v>
      </c>
      <c r="S38" s="31">
        <v>75086.97594161866</v>
      </c>
      <c r="T38">
        <f t="shared" si="5"/>
        <v>1</v>
      </c>
    </row>
    <row r="39" spans="1:20" ht="15">
      <c r="A39" s="2" t="s">
        <v>92</v>
      </c>
      <c r="B39" s="5" t="s">
        <v>764</v>
      </c>
      <c r="C39" s="3" t="s">
        <v>765</v>
      </c>
      <c r="D39" s="3" t="s">
        <v>766</v>
      </c>
      <c r="E39" s="3" t="s">
        <v>2342</v>
      </c>
      <c r="F39" s="16"/>
      <c r="G39" s="28">
        <v>7080001437756</v>
      </c>
      <c r="H39" s="27">
        <v>912186075</v>
      </c>
      <c r="I39" s="30">
        <f t="shared" si="0"/>
        <v>267</v>
      </c>
      <c r="J39" s="8" t="s">
        <v>2444</v>
      </c>
      <c r="K39" t="str">
        <f t="shared" si="1"/>
        <v>Paal Christian Svendsen</v>
      </c>
      <c r="L39" t="str">
        <f t="shared" si="2"/>
        <v>Vibeke Ovlien</v>
      </c>
      <c r="M39" s="31">
        <f t="shared" si="3"/>
        <v>29899.840000000004</v>
      </c>
      <c r="N39" s="31">
        <f t="shared" si="4"/>
        <v>44686.356</v>
      </c>
      <c r="O39" s="31"/>
      <c r="R39" s="31">
        <f t="shared" si="6"/>
        <v>74586.196</v>
      </c>
      <c r="S39" s="31">
        <v>75478.51032641598</v>
      </c>
      <c r="T39">
        <f t="shared" si="5"/>
        <v>1</v>
      </c>
    </row>
    <row r="40" spans="1:20" ht="15">
      <c r="A40" s="2" t="s">
        <v>92</v>
      </c>
      <c r="B40" s="5" t="s">
        <v>776</v>
      </c>
      <c r="C40" s="3" t="s">
        <v>777</v>
      </c>
      <c r="D40" s="3" t="s">
        <v>778</v>
      </c>
      <c r="E40" s="3" t="s">
        <v>2340</v>
      </c>
      <c r="F40" s="16"/>
      <c r="G40" s="28">
        <v>7080001436018</v>
      </c>
      <c r="H40" s="27">
        <v>937846231</v>
      </c>
      <c r="I40" s="30">
        <f t="shared" si="0"/>
        <v>272</v>
      </c>
      <c r="J40" s="8" t="s">
        <v>2444</v>
      </c>
      <c r="K40" t="str">
        <f t="shared" si="1"/>
        <v>Håvard Silseth</v>
      </c>
      <c r="L40" t="str">
        <f t="shared" si="2"/>
        <v>Elisabeth Wiig</v>
      </c>
      <c r="M40" s="31">
        <f t="shared" si="3"/>
        <v>34371.53999999999</v>
      </c>
      <c r="N40" s="31">
        <f t="shared" si="4"/>
        <v>44011.584</v>
      </c>
      <c r="O40" s="31"/>
      <c r="R40" s="31">
        <f t="shared" si="6"/>
        <v>78383.124</v>
      </c>
      <c r="S40" s="31">
        <v>80560.08924895925</v>
      </c>
      <c r="T40">
        <f t="shared" si="5"/>
        <v>1</v>
      </c>
    </row>
    <row r="41" spans="1:20" ht="15">
      <c r="A41" s="2" t="s">
        <v>92</v>
      </c>
      <c r="B41" s="5" t="s">
        <v>1555</v>
      </c>
      <c r="C41" s="3" t="s">
        <v>1556</v>
      </c>
      <c r="D41" s="3" t="s">
        <v>1557</v>
      </c>
      <c r="E41" s="3" t="s">
        <v>2340</v>
      </c>
      <c r="F41" s="16"/>
      <c r="G41" s="28">
        <v>7080001250485</v>
      </c>
      <c r="H41" s="27">
        <v>937846231</v>
      </c>
      <c r="I41" s="30">
        <f t="shared" si="0"/>
        <v>584</v>
      </c>
      <c r="J41" s="8" t="s">
        <v>2444</v>
      </c>
      <c r="K41" t="str">
        <f t="shared" si="1"/>
        <v>Morten Kongskog</v>
      </c>
      <c r="L41" t="str">
        <f t="shared" si="2"/>
        <v>Thomas Kvesetberg</v>
      </c>
      <c r="M41" s="31">
        <f t="shared" si="3"/>
        <v>24513.75999999999</v>
      </c>
      <c r="N41" s="31">
        <f t="shared" si="4"/>
        <v>32414.976</v>
      </c>
      <c r="O41" s="31"/>
      <c r="R41" s="31">
        <f t="shared" si="6"/>
        <v>56928.73599999999</v>
      </c>
      <c r="S41" s="31">
        <v>53660.78782947066</v>
      </c>
      <c r="T41">
        <f t="shared" si="5"/>
        <v>1</v>
      </c>
    </row>
    <row r="42" spans="1:20" ht="15">
      <c r="A42" s="2" t="s">
        <v>216</v>
      </c>
      <c r="B42" s="5" t="s">
        <v>2189</v>
      </c>
      <c r="C42" s="3" t="s">
        <v>2190</v>
      </c>
      <c r="D42" s="3" t="s">
        <v>2191</v>
      </c>
      <c r="E42" s="3" t="s">
        <v>2416</v>
      </c>
      <c r="F42" s="16"/>
      <c r="G42" s="28">
        <v>7080001207977</v>
      </c>
      <c r="H42" s="27">
        <v>987635924</v>
      </c>
      <c r="I42" s="30">
        <f t="shared" si="0"/>
        <v>898</v>
      </c>
      <c r="J42" s="8" t="s">
        <v>2444</v>
      </c>
      <c r="K42" t="str">
        <f t="shared" si="1"/>
        <v>Roy Brandtzæg</v>
      </c>
      <c r="L42" t="str">
        <f t="shared" si="2"/>
        <v>Elin Sæterli</v>
      </c>
      <c r="M42" s="31">
        <f t="shared" si="3"/>
        <v>30214.680000000004</v>
      </c>
      <c r="N42" s="31">
        <f t="shared" si="4"/>
        <v>26544.624</v>
      </c>
      <c r="O42" s="31"/>
      <c r="R42" s="31">
        <f t="shared" si="6"/>
        <v>56759.304000000004</v>
      </c>
      <c r="S42" s="31">
        <v>56416.243174759984</v>
      </c>
      <c r="T42">
        <f t="shared" si="5"/>
        <v>1</v>
      </c>
    </row>
    <row r="43" spans="1:20" ht="15">
      <c r="A43" s="2" t="s">
        <v>216</v>
      </c>
      <c r="B43" s="5" t="s">
        <v>2192</v>
      </c>
      <c r="C43" s="3" t="s">
        <v>2193</v>
      </c>
      <c r="D43" s="3" t="s">
        <v>2194</v>
      </c>
      <c r="E43" s="3" t="s">
        <v>2416</v>
      </c>
      <c r="F43" s="16"/>
      <c r="G43" s="28">
        <v>7080001228538</v>
      </c>
      <c r="H43" s="27">
        <v>987635924</v>
      </c>
      <c r="I43" s="30">
        <f t="shared" si="0"/>
        <v>899</v>
      </c>
      <c r="J43" s="8" t="s">
        <v>2444</v>
      </c>
      <c r="K43" t="str">
        <f t="shared" si="1"/>
        <v>Kirsten Gammelsæter</v>
      </c>
      <c r="L43" t="str">
        <f t="shared" si="2"/>
        <v>June Vågen</v>
      </c>
      <c r="M43" s="31">
        <f t="shared" si="3"/>
        <v>39055.996</v>
      </c>
      <c r="N43" s="31">
        <f t="shared" si="4"/>
        <v>34568.34</v>
      </c>
      <c r="O43" s="31"/>
      <c r="R43" s="31">
        <f t="shared" si="6"/>
        <v>73624.336</v>
      </c>
      <c r="S43" s="31">
        <v>73235.50003155603</v>
      </c>
      <c r="T43">
        <f t="shared" si="5"/>
        <v>1</v>
      </c>
    </row>
    <row r="44" spans="1:20" ht="15">
      <c r="A44" s="2" t="s">
        <v>141</v>
      </c>
      <c r="B44" s="5" t="s">
        <v>1502</v>
      </c>
      <c r="C44" s="3" t="s">
        <v>1503</v>
      </c>
      <c r="D44" s="3" t="s">
        <v>1504</v>
      </c>
      <c r="E44" s="3" t="s">
        <v>2344</v>
      </c>
      <c r="F44" s="18"/>
      <c r="G44" s="28">
        <v>7080001375737</v>
      </c>
      <c r="H44" s="27">
        <v>984981384</v>
      </c>
      <c r="I44" s="30">
        <f t="shared" si="0"/>
        <v>563</v>
      </c>
      <c r="J44" s="8" t="s">
        <v>2444</v>
      </c>
      <c r="K44" t="str">
        <f t="shared" si="1"/>
        <v>Mads Helgaker</v>
      </c>
      <c r="L44" t="str">
        <f t="shared" si="2"/>
        <v>Thomas Blakstad</v>
      </c>
      <c r="M44" s="31">
        <f t="shared" si="3"/>
        <v>49332.68000000001</v>
      </c>
      <c r="N44" s="31">
        <f t="shared" si="4"/>
        <v>51316.248</v>
      </c>
      <c r="O44" s="31"/>
      <c r="R44" s="31">
        <f t="shared" si="6"/>
        <v>100648.92800000001</v>
      </c>
      <c r="S44" s="31">
        <v>104247.32312884435</v>
      </c>
      <c r="T44">
        <f t="shared" si="5"/>
        <v>1</v>
      </c>
    </row>
    <row r="45" spans="1:20" ht="15">
      <c r="A45" s="2" t="s">
        <v>141</v>
      </c>
      <c r="B45" s="5" t="s">
        <v>1510</v>
      </c>
      <c r="C45" s="3" t="s">
        <v>1511</v>
      </c>
      <c r="D45" s="3" t="s">
        <v>1504</v>
      </c>
      <c r="E45" s="3" t="s">
        <v>2344</v>
      </c>
      <c r="F45" s="18"/>
      <c r="G45" s="28">
        <v>7080001259372</v>
      </c>
      <c r="H45" s="27">
        <v>984981384</v>
      </c>
      <c r="I45" s="30">
        <f t="shared" si="0"/>
        <v>566</v>
      </c>
      <c r="J45" s="8" t="s">
        <v>2444</v>
      </c>
      <c r="K45" t="str">
        <f t="shared" si="1"/>
        <v>Knut Werner Olsen</v>
      </c>
      <c r="L45" t="str">
        <f t="shared" si="2"/>
        <v>Kristine Mevik</v>
      </c>
      <c r="M45" s="31">
        <f t="shared" si="3"/>
        <v>54653.520000000004</v>
      </c>
      <c r="N45" s="31">
        <f t="shared" si="4"/>
        <v>58906.344</v>
      </c>
      <c r="O45" s="31"/>
      <c r="R45" s="31">
        <f t="shared" si="6"/>
        <v>113559.864</v>
      </c>
      <c r="S45" s="31">
        <v>112601.15480228406</v>
      </c>
      <c r="T45">
        <f t="shared" si="5"/>
        <v>1</v>
      </c>
    </row>
    <row r="46" spans="1:20" ht="15">
      <c r="A46" s="2" t="s">
        <v>191</v>
      </c>
      <c r="B46" s="5" t="s">
        <v>1949</v>
      </c>
      <c r="C46" s="3" t="s">
        <v>1950</v>
      </c>
      <c r="D46" s="3" t="s">
        <v>1951</v>
      </c>
      <c r="E46" s="3" t="s">
        <v>2402</v>
      </c>
      <c r="F46" s="16"/>
      <c r="G46" s="28">
        <v>7080000761821</v>
      </c>
      <c r="H46" s="27">
        <v>977294304</v>
      </c>
      <c r="I46" s="30">
        <f t="shared" si="0"/>
        <v>803</v>
      </c>
      <c r="J46" s="8" t="s">
        <v>2444</v>
      </c>
      <c r="K46" t="str">
        <f t="shared" si="1"/>
        <v>Rune Magnussen</v>
      </c>
      <c r="L46" t="str">
        <f t="shared" si="2"/>
        <v>Anne Cecilie Lerøen</v>
      </c>
      <c r="M46" s="31">
        <f t="shared" si="3"/>
        <v>48299.76000000001</v>
      </c>
      <c r="N46" s="31">
        <f t="shared" si="4"/>
        <v>19363.32</v>
      </c>
      <c r="O46" s="31"/>
      <c r="R46" s="31">
        <f t="shared" si="6"/>
        <v>67663.08000000002</v>
      </c>
      <c r="S46" s="31">
        <v>60692.02410547984</v>
      </c>
      <c r="T46">
        <f t="shared" si="5"/>
        <v>1</v>
      </c>
    </row>
    <row r="47" spans="1:20" ht="15">
      <c r="A47" s="2" t="s">
        <v>191</v>
      </c>
      <c r="B47" s="5" t="s">
        <v>1955</v>
      </c>
      <c r="C47" s="3" t="s">
        <v>1956</v>
      </c>
      <c r="D47" s="3" t="s">
        <v>1957</v>
      </c>
      <c r="E47" s="3" t="s">
        <v>2401</v>
      </c>
      <c r="F47" s="18"/>
      <c r="G47" s="28">
        <v>7080000011148</v>
      </c>
      <c r="H47" s="27">
        <v>979443137</v>
      </c>
      <c r="I47" s="30">
        <f t="shared" si="0"/>
        <v>806</v>
      </c>
      <c r="J47" s="8" t="s">
        <v>2444</v>
      </c>
      <c r="K47" t="str">
        <f t="shared" si="1"/>
        <v>Eirik Westbye Pedersen</v>
      </c>
      <c r="L47" t="str">
        <f t="shared" si="2"/>
        <v>Anne-Beth Jensen</v>
      </c>
      <c r="M47" s="31">
        <f t="shared" si="3"/>
        <v>59867.72000000001</v>
      </c>
      <c r="N47" s="31">
        <f t="shared" si="4"/>
        <v>26250.12</v>
      </c>
      <c r="O47" s="31"/>
      <c r="R47" s="31">
        <f t="shared" si="6"/>
        <v>86117.84000000001</v>
      </c>
      <c r="S47" s="31">
        <v>84240.38405907618</v>
      </c>
      <c r="T47">
        <f t="shared" si="5"/>
        <v>1</v>
      </c>
    </row>
    <row r="48" spans="1:20" ht="15">
      <c r="A48" s="2" t="s">
        <v>191</v>
      </c>
      <c r="B48" s="5" t="s">
        <v>1958</v>
      </c>
      <c r="C48" s="3" t="s">
        <v>1959</v>
      </c>
      <c r="D48" s="3" t="s">
        <v>1960</v>
      </c>
      <c r="E48" s="3" t="s">
        <v>2401</v>
      </c>
      <c r="F48" s="20"/>
      <c r="G48" s="28">
        <v>7080001009571</v>
      </c>
      <c r="H48" s="27">
        <v>979443137</v>
      </c>
      <c r="I48" s="30">
        <f t="shared" si="0"/>
        <v>808</v>
      </c>
      <c r="J48" s="8" t="s">
        <v>2444</v>
      </c>
      <c r="K48" t="str">
        <f t="shared" si="1"/>
        <v>Heidi L. Bækgård Rasmussen</v>
      </c>
      <c r="L48" t="str">
        <f t="shared" si="2"/>
        <v>Pia Kathrine Haugland</v>
      </c>
      <c r="M48" s="31">
        <f t="shared" si="3"/>
        <v>85717.91999999998</v>
      </c>
      <c r="N48" s="31">
        <f t="shared" si="4"/>
        <v>36269.268</v>
      </c>
      <c r="O48" s="31"/>
      <c r="R48" s="31">
        <f t="shared" si="6"/>
        <v>121987.18799999998</v>
      </c>
      <c r="S48" s="31">
        <v>121869.27425381556</v>
      </c>
      <c r="T48">
        <f t="shared" si="5"/>
        <v>1</v>
      </c>
    </row>
    <row r="49" spans="1:20" ht="15">
      <c r="A49" s="2" t="s">
        <v>191</v>
      </c>
      <c r="B49" s="5" t="s">
        <v>1961</v>
      </c>
      <c r="C49" s="3" t="s">
        <v>1962</v>
      </c>
      <c r="D49" s="3" t="s">
        <v>1963</v>
      </c>
      <c r="E49" s="3" t="s">
        <v>2401</v>
      </c>
      <c r="F49" s="20"/>
      <c r="G49" s="28">
        <v>7080003515032</v>
      </c>
      <c r="H49" s="27">
        <v>979443137</v>
      </c>
      <c r="I49" s="30">
        <f t="shared" si="0"/>
        <v>809</v>
      </c>
      <c r="J49" s="8" t="s">
        <v>2444</v>
      </c>
      <c r="K49" t="str">
        <f t="shared" si="1"/>
        <v>Morten Hauge Arnesen</v>
      </c>
      <c r="L49" t="str">
        <f t="shared" si="2"/>
        <v>Hege Gullaksen</v>
      </c>
      <c r="M49" s="31">
        <f t="shared" si="3"/>
        <v>38288.05999999999</v>
      </c>
      <c r="N49" s="31">
        <f t="shared" si="4"/>
        <v>16325.424</v>
      </c>
      <c r="O49" s="31"/>
      <c r="R49" s="31">
        <f t="shared" si="6"/>
        <v>54613.48399999999</v>
      </c>
      <c r="S49" s="31">
        <v>55233.792567241115</v>
      </c>
      <c r="T49">
        <f t="shared" si="5"/>
        <v>1</v>
      </c>
    </row>
    <row r="50" spans="1:20" ht="15">
      <c r="A50" s="2" t="s">
        <v>191</v>
      </c>
      <c r="B50" s="5" t="s">
        <v>1973</v>
      </c>
      <c r="C50" s="3" t="s">
        <v>1974</v>
      </c>
      <c r="D50" s="3" t="s">
        <v>1975</v>
      </c>
      <c r="E50" s="3" t="s">
        <v>2401</v>
      </c>
      <c r="F50" s="23"/>
      <c r="G50" s="28">
        <v>7080001341596</v>
      </c>
      <c r="H50" s="27">
        <v>979443137</v>
      </c>
      <c r="I50" s="30">
        <f t="shared" si="0"/>
        <v>813</v>
      </c>
      <c r="J50" s="8" t="s">
        <v>2444</v>
      </c>
      <c r="K50" t="str">
        <f t="shared" si="1"/>
        <v>Sindre Skjerping</v>
      </c>
      <c r="L50" t="str">
        <f t="shared" si="2"/>
        <v>Kristian Sjøvik Sæther</v>
      </c>
      <c r="M50" s="31">
        <f t="shared" si="3"/>
        <v>88335.74</v>
      </c>
      <c r="N50" s="31">
        <f t="shared" si="4"/>
        <v>41017.068</v>
      </c>
      <c r="O50" s="31"/>
      <c r="R50" s="31">
        <f t="shared" si="6"/>
        <v>129352.808</v>
      </c>
      <c r="S50" s="31">
        <v>129915.28173380731</v>
      </c>
      <c r="T50">
        <f t="shared" si="5"/>
        <v>1</v>
      </c>
    </row>
    <row r="51" spans="1:20" ht="15">
      <c r="A51" s="2" t="s">
        <v>191</v>
      </c>
      <c r="B51" s="5" t="s">
        <v>1976</v>
      </c>
      <c r="C51" s="3" t="s">
        <v>1977</v>
      </c>
      <c r="D51" s="3" t="s">
        <v>1978</v>
      </c>
      <c r="E51" s="3" t="s">
        <v>2404</v>
      </c>
      <c r="F51" s="16"/>
      <c r="G51" s="28">
        <v>7080001002985</v>
      </c>
      <c r="H51" s="27">
        <v>970971882</v>
      </c>
      <c r="I51" s="30">
        <f t="shared" si="0"/>
        <v>814</v>
      </c>
      <c r="J51" s="8" t="s">
        <v>2444</v>
      </c>
      <c r="K51" t="str">
        <f t="shared" si="1"/>
        <v>Rune Gullachsen</v>
      </c>
      <c r="L51" t="str">
        <f t="shared" si="2"/>
        <v>Reidun Helle</v>
      </c>
      <c r="M51" s="31">
        <f t="shared" si="3"/>
        <v>55235.720000000016</v>
      </c>
      <c r="N51" s="31">
        <f t="shared" si="4"/>
        <v>21371.34</v>
      </c>
      <c r="O51" s="31"/>
      <c r="R51" s="31">
        <f t="shared" si="6"/>
        <v>76607.06000000001</v>
      </c>
      <c r="S51" s="31">
        <v>77626.7243613867</v>
      </c>
      <c r="T51">
        <f t="shared" si="5"/>
        <v>1</v>
      </c>
    </row>
    <row r="52" spans="1:20" ht="15">
      <c r="A52" s="2" t="s">
        <v>191</v>
      </c>
      <c r="B52" s="5" t="s">
        <v>1985</v>
      </c>
      <c r="C52" s="3" t="s">
        <v>1986</v>
      </c>
      <c r="D52" s="3" t="s">
        <v>1987</v>
      </c>
      <c r="E52" s="3" t="s">
        <v>2401</v>
      </c>
      <c r="F52" s="20"/>
      <c r="G52" s="28">
        <v>7080003447623</v>
      </c>
      <c r="H52" s="27">
        <v>979443137</v>
      </c>
      <c r="I52" s="30">
        <f t="shared" si="0"/>
        <v>817</v>
      </c>
      <c r="J52" s="8" t="s">
        <v>2444</v>
      </c>
      <c r="K52" t="str">
        <f t="shared" si="1"/>
        <v>Marie Steine Madsen</v>
      </c>
      <c r="L52" t="str">
        <f t="shared" si="2"/>
        <v>Aksel Gjerstad</v>
      </c>
      <c r="M52" s="31">
        <f t="shared" si="3"/>
        <v>60025.35999999998</v>
      </c>
      <c r="N52" s="31">
        <f t="shared" si="4"/>
        <v>25699.656</v>
      </c>
      <c r="O52" s="31"/>
      <c r="R52" s="31">
        <f t="shared" si="6"/>
        <v>85725.01599999997</v>
      </c>
      <c r="S52" s="31">
        <v>93356.98543662718</v>
      </c>
      <c r="T52">
        <f t="shared" si="5"/>
        <v>1</v>
      </c>
    </row>
    <row r="53" spans="1:20" ht="15">
      <c r="A53" s="2" t="s">
        <v>191</v>
      </c>
      <c r="B53" s="5" t="s">
        <v>1988</v>
      </c>
      <c r="C53" s="3" t="s">
        <v>1989</v>
      </c>
      <c r="D53" s="3" t="s">
        <v>1990</v>
      </c>
      <c r="E53" s="3" t="s">
        <v>2401</v>
      </c>
      <c r="F53" s="23"/>
      <c r="G53" s="28">
        <v>7080003452580</v>
      </c>
      <c r="H53" s="27">
        <v>979443137</v>
      </c>
      <c r="I53" s="30">
        <f t="shared" si="0"/>
        <v>818</v>
      </c>
      <c r="J53" s="8" t="s">
        <v>2444</v>
      </c>
      <c r="K53" t="str">
        <f t="shared" si="1"/>
        <v>Sunniva Skjerping</v>
      </c>
      <c r="L53" t="str">
        <f t="shared" si="2"/>
        <v>Eline Borgenvik</v>
      </c>
      <c r="M53" s="31">
        <f t="shared" si="3"/>
        <v>67636.2</v>
      </c>
      <c r="N53" s="31">
        <f t="shared" si="4"/>
        <v>34788.864</v>
      </c>
      <c r="O53" s="31"/>
      <c r="R53" s="31">
        <f t="shared" si="6"/>
        <v>102425.064</v>
      </c>
      <c r="S53" s="31">
        <v>103353.87335227894</v>
      </c>
      <c r="T53">
        <f t="shared" si="5"/>
        <v>1</v>
      </c>
    </row>
    <row r="54" spans="1:20" ht="15">
      <c r="A54" s="2" t="s">
        <v>191</v>
      </c>
      <c r="B54" s="5" t="s">
        <v>1994</v>
      </c>
      <c r="C54" s="3" t="s">
        <v>1995</v>
      </c>
      <c r="D54" s="3" t="s">
        <v>1996</v>
      </c>
      <c r="E54" s="3" t="s">
        <v>2401</v>
      </c>
      <c r="F54" s="19"/>
      <c r="G54" s="28">
        <v>7080001307189</v>
      </c>
      <c r="H54" s="27">
        <v>979443137</v>
      </c>
      <c r="I54" s="30">
        <f t="shared" si="0"/>
        <v>820</v>
      </c>
      <c r="J54" s="8" t="s">
        <v>2444</v>
      </c>
      <c r="K54" t="str">
        <f t="shared" si="1"/>
        <v>Isabel Riise</v>
      </c>
      <c r="L54" t="str">
        <f t="shared" si="2"/>
        <v>Hild Schultz Osland</v>
      </c>
      <c r="M54" s="31">
        <f t="shared" si="3"/>
        <v>40519.72000000001</v>
      </c>
      <c r="N54" s="31">
        <f t="shared" si="4"/>
        <v>17769.42</v>
      </c>
      <c r="O54" s="31"/>
      <c r="R54" s="31">
        <f t="shared" si="6"/>
        <v>58289.14000000001</v>
      </c>
      <c r="S54" s="31">
        <v>57614.27725563484</v>
      </c>
      <c r="T54">
        <f t="shared" si="5"/>
        <v>1</v>
      </c>
    </row>
    <row r="55" spans="1:20" ht="15">
      <c r="A55" s="2" t="s">
        <v>191</v>
      </c>
      <c r="B55" s="5" t="s">
        <v>2003</v>
      </c>
      <c r="C55" s="3" t="s">
        <v>2004</v>
      </c>
      <c r="D55" s="3" t="s">
        <v>2005</v>
      </c>
      <c r="E55" s="3" t="s">
        <v>2401</v>
      </c>
      <c r="F55" s="16"/>
      <c r="G55" s="28">
        <v>7080001251963</v>
      </c>
      <c r="H55" s="27">
        <v>979443137</v>
      </c>
      <c r="I55" s="30">
        <f t="shared" si="0"/>
        <v>823</v>
      </c>
      <c r="J55" s="8" t="s">
        <v>2444</v>
      </c>
      <c r="K55" t="str">
        <f t="shared" si="1"/>
        <v>Kim Rune Horn</v>
      </c>
      <c r="L55" t="str">
        <f t="shared" si="2"/>
        <v>Hanne Louise Kristiansen</v>
      </c>
      <c r="M55" s="31">
        <f t="shared" si="3"/>
        <v>65594.84</v>
      </c>
      <c r="N55" s="31">
        <f t="shared" si="4"/>
        <v>29761.008</v>
      </c>
      <c r="O55" s="31"/>
      <c r="R55" s="31">
        <f t="shared" si="6"/>
        <v>95355.848</v>
      </c>
      <c r="S55" s="31">
        <v>94479.55209245218</v>
      </c>
      <c r="T55">
        <f t="shared" si="5"/>
        <v>1</v>
      </c>
    </row>
    <row r="56" spans="1:20" ht="15">
      <c r="A56" s="2" t="s">
        <v>191</v>
      </c>
      <c r="B56" s="5" t="s">
        <v>2006</v>
      </c>
      <c r="C56" s="3" t="s">
        <v>2007</v>
      </c>
      <c r="D56" s="3" t="s">
        <v>2008</v>
      </c>
      <c r="E56" s="3" t="s">
        <v>2401</v>
      </c>
      <c r="F56" s="19"/>
      <c r="G56" s="28">
        <v>7080001355487</v>
      </c>
      <c r="H56" s="27">
        <v>979443137</v>
      </c>
      <c r="I56" s="30">
        <f t="shared" si="0"/>
        <v>825</v>
      </c>
      <c r="J56" s="8" t="s">
        <v>2444</v>
      </c>
      <c r="K56" t="str">
        <f t="shared" si="1"/>
        <v>Christine  Helen Fosse</v>
      </c>
      <c r="L56" t="str">
        <f t="shared" si="2"/>
        <v>Pernille Karlsen</v>
      </c>
      <c r="M56" s="31">
        <f t="shared" si="3"/>
        <v>69420.96</v>
      </c>
      <c r="N56" s="31">
        <f t="shared" si="4"/>
        <v>26165.388</v>
      </c>
      <c r="O56" s="31"/>
      <c r="R56" s="31">
        <f t="shared" si="6"/>
        <v>95586.348</v>
      </c>
      <c r="S56" s="31">
        <v>97943.84397505783</v>
      </c>
      <c r="T56">
        <f t="shared" si="5"/>
        <v>1</v>
      </c>
    </row>
    <row r="57" spans="1:20" ht="15">
      <c r="A57" s="2" t="s">
        <v>191</v>
      </c>
      <c r="B57" s="5" t="s">
        <v>2009</v>
      </c>
      <c r="C57" s="3" t="s">
        <v>2010</v>
      </c>
      <c r="D57" s="3" t="s">
        <v>2011</v>
      </c>
      <c r="E57" s="3" t="s">
        <v>2401</v>
      </c>
      <c r="F57" s="23"/>
      <c r="G57" s="28">
        <v>7080001270056</v>
      </c>
      <c r="H57" s="27">
        <v>979443137</v>
      </c>
      <c r="I57" s="30">
        <f t="shared" si="0"/>
        <v>826</v>
      </c>
      <c r="J57" s="8" t="s">
        <v>2444</v>
      </c>
      <c r="K57" t="str">
        <f t="shared" si="1"/>
        <v>Karianne Vestvik</v>
      </c>
      <c r="L57" t="str">
        <f t="shared" si="2"/>
        <v>Wenche Kristine Eik</v>
      </c>
      <c r="M57" s="31">
        <f t="shared" si="3"/>
        <v>62056.420000000006</v>
      </c>
      <c r="N57" s="31">
        <f t="shared" si="4"/>
        <v>23985.6</v>
      </c>
      <c r="O57" s="31"/>
      <c r="R57" s="31">
        <f t="shared" si="6"/>
        <v>86042.02</v>
      </c>
      <c r="S57" s="31">
        <v>88597.67093613259</v>
      </c>
      <c r="T57">
        <f t="shared" si="5"/>
        <v>1</v>
      </c>
    </row>
    <row r="58" spans="1:20" ht="15">
      <c r="A58" s="2" t="s">
        <v>191</v>
      </c>
      <c r="B58" s="5" t="s">
        <v>2012</v>
      </c>
      <c r="C58" s="3" t="s">
        <v>2013</v>
      </c>
      <c r="D58" s="3" t="s">
        <v>2014</v>
      </c>
      <c r="E58" s="3" t="s">
        <v>2401</v>
      </c>
      <c r="F58" s="16"/>
      <c r="G58" s="28">
        <v>7080001435301</v>
      </c>
      <c r="H58" s="27">
        <v>979443137</v>
      </c>
      <c r="I58" s="30">
        <f t="shared" si="0"/>
        <v>828</v>
      </c>
      <c r="J58" s="8" t="s">
        <v>2444</v>
      </c>
      <c r="K58" t="str">
        <f t="shared" si="1"/>
        <v>Fredrik Kolderup Greve</v>
      </c>
      <c r="L58" t="str">
        <f t="shared" si="2"/>
        <v>Runar Aursnes</v>
      </c>
      <c r="M58" s="31">
        <f t="shared" si="3"/>
        <v>87596.96</v>
      </c>
      <c r="N58" s="31">
        <f t="shared" si="4"/>
        <v>41889.252</v>
      </c>
      <c r="O58" s="31"/>
      <c r="R58" s="31">
        <f t="shared" si="6"/>
        <v>129486.212</v>
      </c>
      <c r="S58" s="31">
        <v>132057.40467047135</v>
      </c>
      <c r="T58">
        <f t="shared" si="5"/>
        <v>1</v>
      </c>
    </row>
    <row r="59" spans="1:20" ht="15">
      <c r="A59" s="2" t="s">
        <v>191</v>
      </c>
      <c r="B59" s="5" t="s">
        <v>2018</v>
      </c>
      <c r="C59" s="3" t="s">
        <v>2019</v>
      </c>
      <c r="D59" s="3" t="s">
        <v>2020</v>
      </c>
      <c r="E59" s="3" t="s">
        <v>2401</v>
      </c>
      <c r="F59" s="23"/>
      <c r="G59" s="28">
        <v>7080001444556</v>
      </c>
      <c r="H59" s="27">
        <v>979443137</v>
      </c>
      <c r="I59" s="30">
        <f t="shared" si="0"/>
        <v>833</v>
      </c>
      <c r="J59" s="8" t="s">
        <v>2444</v>
      </c>
      <c r="K59" t="str">
        <f t="shared" si="1"/>
        <v>Ruben Vedå</v>
      </c>
      <c r="L59" t="str">
        <f t="shared" si="2"/>
        <v>Vilde Ræge Egeland</v>
      </c>
      <c r="M59" s="31">
        <f t="shared" si="3"/>
        <v>49878.78000000002</v>
      </c>
      <c r="N59" s="31">
        <f t="shared" si="4"/>
        <v>21684.84</v>
      </c>
      <c r="O59" s="31"/>
      <c r="R59" s="31">
        <f t="shared" si="6"/>
        <v>71563.62000000002</v>
      </c>
      <c r="S59" s="31">
        <v>74230.10068511979</v>
      </c>
      <c r="T59">
        <f t="shared" si="5"/>
        <v>1</v>
      </c>
    </row>
    <row r="60" spans="1:20" ht="15">
      <c r="A60" s="2" t="s">
        <v>191</v>
      </c>
      <c r="B60" s="5" t="s">
        <v>2021</v>
      </c>
      <c r="C60" s="3" t="s">
        <v>2022</v>
      </c>
      <c r="D60" s="3" t="s">
        <v>2023</v>
      </c>
      <c r="E60" s="3" t="s">
        <v>2401</v>
      </c>
      <c r="F60" s="16"/>
      <c r="G60" s="28">
        <v>7080001473884</v>
      </c>
      <c r="H60" s="27">
        <v>979443137</v>
      </c>
      <c r="I60" s="30">
        <f t="shared" si="0"/>
        <v>835</v>
      </c>
      <c r="J60" s="8" t="s">
        <v>2444</v>
      </c>
      <c r="K60" t="str">
        <f t="shared" si="1"/>
        <v>Madeleine Midtseter Berge</v>
      </c>
      <c r="L60" t="str">
        <f t="shared" si="2"/>
        <v>Alida Hove Hauge</v>
      </c>
      <c r="M60" s="31">
        <f t="shared" si="3"/>
        <v>63605.44</v>
      </c>
      <c r="N60" s="31">
        <f t="shared" si="4"/>
        <v>29295.036</v>
      </c>
      <c r="O60" s="31"/>
      <c r="R60" s="31">
        <f t="shared" si="6"/>
        <v>92900.476</v>
      </c>
      <c r="S60" s="31">
        <v>80454.38628389958</v>
      </c>
      <c r="T60">
        <f t="shared" si="5"/>
        <v>1</v>
      </c>
    </row>
    <row r="61" spans="1:20" ht="15">
      <c r="A61" s="2" t="s">
        <v>191</v>
      </c>
      <c r="B61" s="5" t="s">
        <v>2024</v>
      </c>
      <c r="C61" s="3" t="s">
        <v>2025</v>
      </c>
      <c r="D61" s="3" t="s">
        <v>2026</v>
      </c>
      <c r="E61" s="3" t="s">
        <v>2401</v>
      </c>
      <c r="F61" s="16"/>
      <c r="G61" s="28">
        <v>7080001457501</v>
      </c>
      <c r="H61" s="27">
        <v>979443137</v>
      </c>
      <c r="I61" s="30">
        <f t="shared" si="0"/>
        <v>836</v>
      </c>
      <c r="J61" s="8" t="s">
        <v>2444</v>
      </c>
      <c r="K61" t="str">
        <f t="shared" si="1"/>
        <v>Tom Sindre Haugen</v>
      </c>
      <c r="L61" t="str">
        <f t="shared" si="2"/>
        <v>Christine Hope</v>
      </c>
      <c r="M61" s="31">
        <f t="shared" si="3"/>
        <v>43554.64000000001</v>
      </c>
      <c r="N61" s="31">
        <f t="shared" si="4"/>
        <v>23206.8</v>
      </c>
      <c r="O61" s="31"/>
      <c r="R61" s="31">
        <f t="shared" si="6"/>
        <v>66761.44</v>
      </c>
      <c r="S61" s="31">
        <v>68463.83479528711</v>
      </c>
      <c r="T61">
        <f t="shared" si="5"/>
        <v>1</v>
      </c>
    </row>
    <row r="62" spans="1:20" ht="15">
      <c r="A62" s="2" t="s">
        <v>191</v>
      </c>
      <c r="B62" s="5" t="s">
        <v>2029</v>
      </c>
      <c r="C62" s="3" t="s">
        <v>2030</v>
      </c>
      <c r="D62" s="3" t="s">
        <v>2031</v>
      </c>
      <c r="E62" s="3" t="s">
        <v>2401</v>
      </c>
      <c r="F62" s="18" t="s">
        <v>2457</v>
      </c>
      <c r="G62" s="28">
        <v>7080004302891</v>
      </c>
      <c r="H62" s="27">
        <v>979443137</v>
      </c>
      <c r="I62" s="30">
        <f t="shared" si="0"/>
        <v>847</v>
      </c>
      <c r="J62" s="8" t="s">
        <v>2444</v>
      </c>
      <c r="K62" t="str">
        <f t="shared" si="1"/>
        <v xml:space="preserve">Ingrid Bøe Myking </v>
      </c>
      <c r="L62" t="str">
        <f t="shared" si="2"/>
        <v>Erlend Fostervold</v>
      </c>
      <c r="N62" s="31"/>
      <c r="O62" s="31"/>
      <c r="R62" s="31">
        <f t="shared" si="6"/>
        <v>0</v>
      </c>
      <c r="S62" s="31">
        <v>70000</v>
      </c>
      <c r="T62">
        <f t="shared" si="5"/>
        <v>1</v>
      </c>
    </row>
    <row r="63" spans="1:20" ht="15">
      <c r="A63" s="2" t="s">
        <v>191</v>
      </c>
      <c r="B63" s="5" t="s">
        <v>2038</v>
      </c>
      <c r="C63" s="3" t="s">
        <v>2039</v>
      </c>
      <c r="D63" s="3" t="s">
        <v>2040</v>
      </c>
      <c r="E63" s="3" t="s">
        <v>2401</v>
      </c>
      <c r="F63" s="16"/>
      <c r="G63" s="28">
        <v>7080000908639</v>
      </c>
      <c r="H63" s="27">
        <v>979443137</v>
      </c>
      <c r="I63" s="30">
        <f t="shared" si="0"/>
        <v>853</v>
      </c>
      <c r="J63" s="8" t="s">
        <v>2444</v>
      </c>
      <c r="K63" t="str">
        <f t="shared" si="1"/>
        <v>Joakim Solvik</v>
      </c>
      <c r="L63" t="str">
        <f t="shared" si="2"/>
        <v>Linn Therese Storheim</v>
      </c>
      <c r="M63" s="31">
        <f t="shared" si="3"/>
        <v>42223.31999999999</v>
      </c>
      <c r="N63" s="31">
        <f t="shared" si="4"/>
        <v>15906.204</v>
      </c>
      <c r="O63" s="31"/>
      <c r="R63" s="31">
        <f t="shared" si="6"/>
        <v>58129.52399999999</v>
      </c>
      <c r="S63" s="31">
        <v>57288.65813977467</v>
      </c>
      <c r="T63">
        <f t="shared" si="5"/>
        <v>1</v>
      </c>
    </row>
    <row r="64" spans="1:20" ht="15">
      <c r="A64" s="2" t="s">
        <v>191</v>
      </c>
      <c r="B64" s="5" t="s">
        <v>2044</v>
      </c>
      <c r="C64" s="3" t="s">
        <v>2045</v>
      </c>
      <c r="D64" s="3" t="s">
        <v>2046</v>
      </c>
      <c r="E64" s="3" t="s">
        <v>2401</v>
      </c>
      <c r="F64" s="16"/>
      <c r="G64" s="28">
        <v>7080001184155</v>
      </c>
      <c r="H64" s="27">
        <v>979443137</v>
      </c>
      <c r="I64" s="30">
        <f t="shared" si="0"/>
        <v>855</v>
      </c>
      <c r="J64" s="8" t="s">
        <v>2444</v>
      </c>
      <c r="K64" t="str">
        <f aca="true" t="shared" si="8" ref="K64:K125">VLOOKUP(I64,Styrer,4,FALSE)</f>
        <v>Ole Jacob Selvik Alvær</v>
      </c>
      <c r="L64" t="str">
        <f aca="true" t="shared" si="9" ref="L64:L125">VLOOKUP(I64,Styrer,6,FALSE)</f>
        <v>Miriam Olsen</v>
      </c>
      <c r="M64" s="31">
        <f aca="true" t="shared" si="10" ref="M64:M125">VLOOKUP(I64,ASKO,3,FALSE)*1</f>
        <v>45661.65999999999</v>
      </c>
      <c r="N64" s="31">
        <f aca="true" t="shared" si="11" ref="N64:N125">VLOOKUP(I64,Ringnes,12,FALSE)</f>
        <v>19847.196</v>
      </c>
      <c r="O64" s="31"/>
      <c r="R64" s="31">
        <f t="shared" si="6"/>
        <v>65508.855999999985</v>
      </c>
      <c r="S64" s="31">
        <v>67219.87577025534</v>
      </c>
      <c r="T64">
        <f t="shared" si="5"/>
        <v>1</v>
      </c>
    </row>
    <row r="65" spans="1:20" ht="15">
      <c r="A65" s="2" t="s">
        <v>191</v>
      </c>
      <c r="B65" s="5" t="s">
        <v>2047</v>
      </c>
      <c r="C65" s="3" t="s">
        <v>2048</v>
      </c>
      <c r="D65" s="3" t="s">
        <v>2049</v>
      </c>
      <c r="E65" s="3" t="s">
        <v>2401</v>
      </c>
      <c r="F65" s="16"/>
      <c r="G65" s="28">
        <v>7080000908660</v>
      </c>
      <c r="H65" s="27">
        <v>979443137</v>
      </c>
      <c r="I65" s="30">
        <f t="shared" si="0"/>
        <v>856</v>
      </c>
      <c r="J65" s="8" t="s">
        <v>2444</v>
      </c>
      <c r="K65" t="str">
        <f t="shared" si="8"/>
        <v>Andreas Nordeng</v>
      </c>
      <c r="L65" t="str">
        <f t="shared" si="9"/>
        <v>Anette Eikevåg</v>
      </c>
      <c r="M65" s="31">
        <f t="shared" si="10"/>
        <v>49264.7</v>
      </c>
      <c r="N65" s="31">
        <f t="shared" si="11"/>
        <v>15835.452</v>
      </c>
      <c r="O65" s="31"/>
      <c r="R65" s="31">
        <f aca="true" t="shared" si="12" ref="R65:R126">M65+N65+O65+P65+Q65</f>
        <v>65100.151999999995</v>
      </c>
      <c r="S65" s="31">
        <v>55943.99475075639</v>
      </c>
      <c r="T65">
        <f t="shared" si="5"/>
        <v>1</v>
      </c>
    </row>
    <row r="66" spans="1:20" ht="15">
      <c r="A66" s="2" t="s">
        <v>191</v>
      </c>
      <c r="B66" s="5" t="s">
        <v>2053</v>
      </c>
      <c r="C66" s="3" t="s">
        <v>2054</v>
      </c>
      <c r="D66" s="3" t="s">
        <v>2055</v>
      </c>
      <c r="E66" s="3" t="s">
        <v>2401</v>
      </c>
      <c r="F66" s="16"/>
      <c r="G66" s="28">
        <v>7080000908684</v>
      </c>
      <c r="H66" s="27">
        <v>979443137</v>
      </c>
      <c r="I66" s="30">
        <f aca="true" t="shared" si="13" ref="I66:I129">MID(B:B,6,3)*1</f>
        <v>858</v>
      </c>
      <c r="J66" s="8" t="s">
        <v>2444</v>
      </c>
      <c r="K66" t="str">
        <f t="shared" si="8"/>
        <v>Henriette Bruarøy Øverli</v>
      </c>
      <c r="L66" t="str">
        <f t="shared" si="9"/>
        <v>Pål Christian Andersen</v>
      </c>
      <c r="M66" s="31">
        <f t="shared" si="10"/>
        <v>56575.56</v>
      </c>
      <c r="N66" s="31">
        <f t="shared" si="11"/>
        <v>20491.092</v>
      </c>
      <c r="O66" s="31"/>
      <c r="R66" s="31">
        <f t="shared" si="12"/>
        <v>77066.652</v>
      </c>
      <c r="S66" s="31">
        <v>69404.62992001217</v>
      </c>
      <c r="T66">
        <f aca="true" t="shared" si="14" ref="T66:T129">COUNTIFS(B:B,B66)</f>
        <v>1</v>
      </c>
    </row>
    <row r="67" spans="1:20" ht="15">
      <c r="A67" s="2" t="s">
        <v>191</v>
      </c>
      <c r="B67" s="5" t="s">
        <v>2064</v>
      </c>
      <c r="C67" s="3" t="s">
        <v>2065</v>
      </c>
      <c r="D67" s="3" t="s">
        <v>2066</v>
      </c>
      <c r="E67" s="3" t="s">
        <v>2401</v>
      </c>
      <c r="F67" s="19"/>
      <c r="G67" s="28">
        <v>7080001212155</v>
      </c>
      <c r="H67" s="27">
        <v>979443137</v>
      </c>
      <c r="I67" s="30">
        <f t="shared" si="13"/>
        <v>862</v>
      </c>
      <c r="J67" s="8" t="s">
        <v>2444</v>
      </c>
      <c r="K67" t="str">
        <f t="shared" si="8"/>
        <v>Kristian Andrè Fonnes</v>
      </c>
      <c r="L67" t="str">
        <f t="shared" si="9"/>
        <v>Duangkamon Berge</v>
      </c>
      <c r="M67" s="31">
        <f t="shared" si="10"/>
        <v>14489.220000000007</v>
      </c>
      <c r="N67" s="31">
        <f t="shared" si="11"/>
        <v>4569.876</v>
      </c>
      <c r="O67" s="31"/>
      <c r="R67" s="31">
        <f t="shared" si="12"/>
        <v>19059.096000000005</v>
      </c>
      <c r="S67" s="31">
        <v>132955.43888009165</v>
      </c>
      <c r="T67">
        <f t="shared" si="14"/>
        <v>1</v>
      </c>
    </row>
    <row r="68" spans="1:20" ht="15">
      <c r="A68" s="2" t="s">
        <v>191</v>
      </c>
      <c r="B68" s="5" t="s">
        <v>2070</v>
      </c>
      <c r="C68" s="3" t="s">
        <v>2071</v>
      </c>
      <c r="D68" s="3" t="s">
        <v>2072</v>
      </c>
      <c r="E68" s="3" t="s">
        <v>2401</v>
      </c>
      <c r="F68" s="16"/>
      <c r="G68" s="28">
        <v>7080000908752</v>
      </c>
      <c r="H68" s="27">
        <v>979443137</v>
      </c>
      <c r="I68" s="30">
        <f t="shared" si="13"/>
        <v>864</v>
      </c>
      <c r="J68" s="8" t="s">
        <v>2444</v>
      </c>
      <c r="K68" t="str">
        <f t="shared" si="8"/>
        <v xml:space="preserve">Adrian Brudeseth </v>
      </c>
      <c r="L68" t="str">
        <f t="shared" si="9"/>
        <v xml:space="preserve">Susanne Gjørøy </v>
      </c>
      <c r="M68" s="31">
        <f t="shared" si="10"/>
        <v>52343.45999999997</v>
      </c>
      <c r="N68" s="31">
        <f t="shared" si="11"/>
        <v>23207.412</v>
      </c>
      <c r="O68" s="31"/>
      <c r="R68" s="31">
        <f t="shared" si="12"/>
        <v>75550.87199999997</v>
      </c>
      <c r="S68" s="31">
        <v>75877.94680202272</v>
      </c>
      <c r="T68">
        <f t="shared" si="14"/>
        <v>1</v>
      </c>
    </row>
    <row r="69" spans="1:20" ht="15">
      <c r="A69" s="2" t="s">
        <v>191</v>
      </c>
      <c r="B69" s="5" t="s">
        <v>2073</v>
      </c>
      <c r="C69" s="3" t="s">
        <v>2074</v>
      </c>
      <c r="D69" s="3" t="s">
        <v>2075</v>
      </c>
      <c r="E69" s="3" t="s">
        <v>2401</v>
      </c>
      <c r="F69" s="19"/>
      <c r="G69" s="28">
        <v>7080001393359</v>
      </c>
      <c r="H69" s="27">
        <v>979443137</v>
      </c>
      <c r="I69" s="30">
        <f t="shared" si="13"/>
        <v>866</v>
      </c>
      <c r="J69" s="8" t="s">
        <v>2444</v>
      </c>
      <c r="K69" t="str">
        <f t="shared" si="8"/>
        <v>Frode Blomgren</v>
      </c>
      <c r="L69" t="str">
        <f t="shared" si="9"/>
        <v>Nina Akselberg</v>
      </c>
      <c r="M69" s="31">
        <f t="shared" si="10"/>
        <v>85477.68</v>
      </c>
      <c r="N69" s="31">
        <f t="shared" si="11"/>
        <v>37201.872</v>
      </c>
      <c r="O69" s="31"/>
      <c r="R69" s="31">
        <f t="shared" si="12"/>
        <v>122679.552</v>
      </c>
      <c r="S69" s="31">
        <v>121971.28663252211</v>
      </c>
      <c r="T69">
        <f t="shared" si="14"/>
        <v>1</v>
      </c>
    </row>
    <row r="70" spans="1:20" ht="15">
      <c r="A70" s="2" t="s">
        <v>191</v>
      </c>
      <c r="B70" s="5" t="s">
        <v>2076</v>
      </c>
      <c r="C70" s="3" t="s">
        <v>2077</v>
      </c>
      <c r="D70" s="3" t="s">
        <v>2078</v>
      </c>
      <c r="E70" s="3" t="s">
        <v>2401</v>
      </c>
      <c r="F70" s="16"/>
      <c r="G70" s="28">
        <v>7080001064532</v>
      </c>
      <c r="H70" s="27">
        <v>979443137</v>
      </c>
      <c r="I70" s="30">
        <f t="shared" si="13"/>
        <v>867</v>
      </c>
      <c r="J70" s="8" t="s">
        <v>2444</v>
      </c>
      <c r="K70" t="str">
        <f t="shared" si="8"/>
        <v>Espen Rotnes</v>
      </c>
      <c r="L70" t="str">
        <f t="shared" si="9"/>
        <v>Emira Nasic</v>
      </c>
      <c r="M70" s="31">
        <f t="shared" si="10"/>
        <v>48649.18000000001</v>
      </c>
      <c r="N70" s="31">
        <f t="shared" si="11"/>
        <v>19499.58</v>
      </c>
      <c r="O70" s="31"/>
      <c r="R70" s="31">
        <f t="shared" si="12"/>
        <v>68148.76000000001</v>
      </c>
      <c r="S70" s="31">
        <v>63798.5493696149</v>
      </c>
      <c r="T70">
        <f t="shared" si="14"/>
        <v>1</v>
      </c>
    </row>
    <row r="71" spans="1:20" ht="15">
      <c r="A71" s="2" t="s">
        <v>191</v>
      </c>
      <c r="B71" s="5" t="s">
        <v>2079</v>
      </c>
      <c r="C71" s="3" t="s">
        <v>2080</v>
      </c>
      <c r="D71" s="3" t="s">
        <v>2081</v>
      </c>
      <c r="E71" s="3" t="s">
        <v>2401</v>
      </c>
      <c r="F71" s="16"/>
      <c r="G71" s="28">
        <v>7080001074500</v>
      </c>
      <c r="H71" s="27">
        <v>979443137</v>
      </c>
      <c r="I71" s="30">
        <f t="shared" si="13"/>
        <v>868</v>
      </c>
      <c r="J71" s="8" t="s">
        <v>2444</v>
      </c>
      <c r="K71" t="str">
        <f t="shared" si="8"/>
        <v>Arne Iversen Odland</v>
      </c>
      <c r="L71" t="str">
        <f t="shared" si="9"/>
        <v>Erik Hølleland</v>
      </c>
      <c r="M71" s="31">
        <f t="shared" si="10"/>
        <v>57468.96</v>
      </c>
      <c r="N71" s="31">
        <f t="shared" si="11"/>
        <v>26465.004</v>
      </c>
      <c r="O71" s="31"/>
      <c r="R71" s="31">
        <f t="shared" si="12"/>
        <v>83933.964</v>
      </c>
      <c r="S71" s="31">
        <v>83700.054461686</v>
      </c>
      <c r="T71">
        <f t="shared" si="14"/>
        <v>1</v>
      </c>
    </row>
    <row r="72" spans="1:20" ht="15">
      <c r="A72" s="2" t="s">
        <v>191</v>
      </c>
      <c r="B72" s="5" t="s">
        <v>2094</v>
      </c>
      <c r="C72" s="3" t="s">
        <v>2095</v>
      </c>
      <c r="D72" s="3" t="s">
        <v>2096</v>
      </c>
      <c r="E72" s="3" t="s">
        <v>2401</v>
      </c>
      <c r="F72" s="16"/>
      <c r="G72" s="28">
        <v>7080001082406</v>
      </c>
      <c r="H72" s="27">
        <v>979443137</v>
      </c>
      <c r="I72" s="30">
        <f t="shared" si="13"/>
        <v>873</v>
      </c>
      <c r="J72" s="8" t="s">
        <v>2444</v>
      </c>
      <c r="K72" t="str">
        <f t="shared" si="8"/>
        <v>Hanne Marie Børdal Lyssand</v>
      </c>
      <c r="L72" t="str">
        <f t="shared" si="9"/>
        <v xml:space="preserve">David Løvsjø Viken </v>
      </c>
      <c r="M72" s="31">
        <f t="shared" si="10"/>
        <v>48841.57999999999</v>
      </c>
      <c r="N72" s="31">
        <f t="shared" si="11"/>
        <v>20195.148</v>
      </c>
      <c r="O72" s="31"/>
      <c r="R72" s="31">
        <f t="shared" si="12"/>
        <v>69036.72799999999</v>
      </c>
      <c r="S72" s="31">
        <v>71933.08160160863</v>
      </c>
      <c r="T72">
        <f t="shared" si="14"/>
        <v>1</v>
      </c>
    </row>
    <row r="73" spans="1:20" ht="15">
      <c r="A73" s="2" t="s">
        <v>191</v>
      </c>
      <c r="B73" s="5" t="s">
        <v>2100</v>
      </c>
      <c r="C73" s="3" t="s">
        <v>2101</v>
      </c>
      <c r="D73" s="3" t="s">
        <v>2102</v>
      </c>
      <c r="E73" s="3" t="s">
        <v>2401</v>
      </c>
      <c r="F73" s="16"/>
      <c r="G73" s="28">
        <v>7080001088774</v>
      </c>
      <c r="H73" s="27">
        <v>979443137</v>
      </c>
      <c r="I73" s="30">
        <f t="shared" si="13"/>
        <v>875</v>
      </c>
      <c r="J73" s="8" t="s">
        <v>2444</v>
      </c>
      <c r="K73" t="str">
        <f t="shared" si="8"/>
        <v>Anne Britt Orheim</v>
      </c>
      <c r="L73" t="str">
        <f t="shared" si="9"/>
        <v>Agnieszk Rybakowska</v>
      </c>
      <c r="M73" s="31">
        <f t="shared" si="10"/>
        <v>49976.33999999999</v>
      </c>
      <c r="N73" s="31">
        <f t="shared" si="11"/>
        <v>18126.588</v>
      </c>
      <c r="O73" s="31"/>
      <c r="R73" s="31">
        <f t="shared" si="12"/>
        <v>68102.92799999999</v>
      </c>
      <c r="S73" s="31">
        <v>66885.99215751015</v>
      </c>
      <c r="T73">
        <f t="shared" si="14"/>
        <v>1</v>
      </c>
    </row>
    <row r="74" spans="1:20" ht="15">
      <c r="A74" s="2" t="s">
        <v>191</v>
      </c>
      <c r="B74" s="5" t="s">
        <v>2109</v>
      </c>
      <c r="C74" s="3" t="s">
        <v>2110</v>
      </c>
      <c r="D74" s="3" t="s">
        <v>2111</v>
      </c>
      <c r="E74" s="3" t="s">
        <v>2401</v>
      </c>
      <c r="F74" s="20"/>
      <c r="G74" s="28">
        <v>7080001096151</v>
      </c>
      <c r="H74" s="27">
        <v>979443137</v>
      </c>
      <c r="I74" s="30">
        <f t="shared" si="13"/>
        <v>878</v>
      </c>
      <c r="J74" s="8" t="s">
        <v>2444</v>
      </c>
      <c r="K74" t="str">
        <f t="shared" si="8"/>
        <v>Thresan Pious</v>
      </c>
      <c r="L74" t="str">
        <f t="shared" si="9"/>
        <v>Jørgen Oppedal Berle</v>
      </c>
      <c r="M74" s="31">
        <f t="shared" si="10"/>
        <v>69931.16</v>
      </c>
      <c r="N74" s="31">
        <f t="shared" si="11"/>
        <v>33319.572</v>
      </c>
      <c r="O74" s="31"/>
      <c r="R74" s="31">
        <f t="shared" si="12"/>
        <v>103250.732</v>
      </c>
      <c r="S74" s="31">
        <v>101452.57738366399</v>
      </c>
      <c r="T74">
        <f t="shared" si="14"/>
        <v>1</v>
      </c>
    </row>
    <row r="75" spans="1:20" ht="15">
      <c r="A75" s="2" t="s">
        <v>191</v>
      </c>
      <c r="B75" s="5" t="s">
        <v>2112</v>
      </c>
      <c r="C75" s="3" t="s">
        <v>2113</v>
      </c>
      <c r="D75" s="3" t="s">
        <v>2114</v>
      </c>
      <c r="E75" s="3" t="s">
        <v>2401</v>
      </c>
      <c r="F75" s="19"/>
      <c r="G75" s="28">
        <v>7080001233952</v>
      </c>
      <c r="H75" s="27">
        <v>979443137</v>
      </c>
      <c r="I75" s="30">
        <f t="shared" si="13"/>
        <v>879</v>
      </c>
      <c r="J75" s="8" t="s">
        <v>2444</v>
      </c>
      <c r="K75" t="str">
        <f t="shared" si="8"/>
        <v>Jørn-Helge Skulstad Larsen</v>
      </c>
      <c r="L75" t="str">
        <f t="shared" si="9"/>
        <v>Marius Iversen</v>
      </c>
      <c r="M75" s="31">
        <f t="shared" si="10"/>
        <v>56392.56</v>
      </c>
      <c r="N75" s="31">
        <f t="shared" si="11"/>
        <v>22782.228</v>
      </c>
      <c r="O75" s="31"/>
      <c r="R75" s="31">
        <f t="shared" si="12"/>
        <v>79174.788</v>
      </c>
      <c r="S75" s="31">
        <v>80045.59809420237</v>
      </c>
      <c r="T75">
        <f t="shared" si="14"/>
        <v>1</v>
      </c>
    </row>
    <row r="76" spans="1:20" ht="15">
      <c r="A76" s="2" t="s">
        <v>191</v>
      </c>
      <c r="B76" s="5" t="s">
        <v>2115</v>
      </c>
      <c r="C76" s="3" t="s">
        <v>2116</v>
      </c>
      <c r="D76" s="3" t="s">
        <v>2117</v>
      </c>
      <c r="E76" s="3" t="s">
        <v>2401</v>
      </c>
      <c r="F76" s="20"/>
      <c r="G76" s="28">
        <v>7080001103729</v>
      </c>
      <c r="H76" s="27">
        <v>979443137</v>
      </c>
      <c r="I76" s="30">
        <f t="shared" si="13"/>
        <v>880</v>
      </c>
      <c r="J76" s="8" t="s">
        <v>2444</v>
      </c>
      <c r="K76" t="str">
        <f t="shared" si="8"/>
        <v>Wivi Hoddevik</v>
      </c>
      <c r="L76" t="str">
        <f t="shared" si="9"/>
        <v>Mariell Birkeland</v>
      </c>
      <c r="M76" s="31">
        <f t="shared" si="10"/>
        <v>57250.94</v>
      </c>
      <c r="N76" s="31">
        <f t="shared" si="11"/>
        <v>18781.512</v>
      </c>
      <c r="O76" s="31"/>
      <c r="R76" s="31">
        <f t="shared" si="12"/>
        <v>76032.452</v>
      </c>
      <c r="S76" s="31">
        <v>77046.40804927981</v>
      </c>
      <c r="T76">
        <f t="shared" si="14"/>
        <v>1</v>
      </c>
    </row>
    <row r="77" spans="1:20" ht="15">
      <c r="A77" s="2" t="s">
        <v>191</v>
      </c>
      <c r="B77" s="5" t="s">
        <v>2118</v>
      </c>
      <c r="C77" s="3" t="s">
        <v>2119</v>
      </c>
      <c r="D77" s="3" t="s">
        <v>2120</v>
      </c>
      <c r="E77" s="3" t="s">
        <v>2401</v>
      </c>
      <c r="F77" s="23"/>
      <c r="G77" s="28">
        <v>7080001106393</v>
      </c>
      <c r="H77" s="27">
        <v>979443137</v>
      </c>
      <c r="I77" s="30">
        <f t="shared" si="13"/>
        <v>881</v>
      </c>
      <c r="J77" s="8" t="s">
        <v>2444</v>
      </c>
      <c r="K77" t="str">
        <f t="shared" si="8"/>
        <v>Gisle Drivenes</v>
      </c>
      <c r="L77" t="str">
        <f t="shared" si="9"/>
        <v>Therese Kvalvik</v>
      </c>
      <c r="M77" s="31">
        <f t="shared" si="10"/>
        <v>39564.27999999998</v>
      </c>
      <c r="N77" s="31">
        <f t="shared" si="11"/>
        <v>17968.476</v>
      </c>
      <c r="O77" s="31"/>
      <c r="R77" s="31">
        <f t="shared" si="12"/>
        <v>57532.75599999998</v>
      </c>
      <c r="S77" s="31">
        <v>59514.71425509278</v>
      </c>
      <c r="T77">
        <f t="shared" si="14"/>
        <v>1</v>
      </c>
    </row>
    <row r="78" spans="1:20" ht="15">
      <c r="A78" s="2" t="s">
        <v>191</v>
      </c>
      <c r="B78" s="5" t="s">
        <v>2121</v>
      </c>
      <c r="C78" s="3" t="s">
        <v>2122</v>
      </c>
      <c r="D78" s="3" t="s">
        <v>2123</v>
      </c>
      <c r="E78" s="3" t="s">
        <v>2401</v>
      </c>
      <c r="F78" s="20"/>
      <c r="G78" s="28">
        <v>7080001108410</v>
      </c>
      <c r="H78" s="27">
        <v>979443137</v>
      </c>
      <c r="I78" s="30">
        <f t="shared" si="13"/>
        <v>882</v>
      </c>
      <c r="J78" s="8" t="s">
        <v>2444</v>
      </c>
      <c r="K78" t="str">
        <f t="shared" si="8"/>
        <v>Conny Romarheim</v>
      </c>
      <c r="L78" t="str">
        <f t="shared" si="9"/>
        <v>Yngve Helle</v>
      </c>
      <c r="M78" s="31">
        <f t="shared" si="10"/>
        <v>83021.02000000003</v>
      </c>
      <c r="N78" s="31">
        <f t="shared" si="11"/>
        <v>35204.976</v>
      </c>
      <c r="O78" s="31"/>
      <c r="R78" s="31">
        <f t="shared" si="12"/>
        <v>118225.99600000004</v>
      </c>
      <c r="S78" s="31">
        <v>106662.66144395534</v>
      </c>
      <c r="T78">
        <f t="shared" si="14"/>
        <v>1</v>
      </c>
    </row>
    <row r="79" spans="1:20" ht="15">
      <c r="A79" s="2" t="s">
        <v>191</v>
      </c>
      <c r="B79" s="5" t="s">
        <v>2127</v>
      </c>
      <c r="C79" s="3" t="s">
        <v>2128</v>
      </c>
      <c r="D79" s="3" t="s">
        <v>2129</v>
      </c>
      <c r="E79" s="3" t="s">
        <v>2401</v>
      </c>
      <c r="F79" s="16"/>
      <c r="G79" s="28">
        <v>7080001110963</v>
      </c>
      <c r="H79" s="27">
        <v>979443137</v>
      </c>
      <c r="I79" s="30">
        <f t="shared" si="13"/>
        <v>884</v>
      </c>
      <c r="J79" s="8" t="s">
        <v>2444</v>
      </c>
      <c r="K79" t="str">
        <f t="shared" si="8"/>
        <v>Marco Andrè Hansen Herbert</v>
      </c>
      <c r="L79" t="str">
        <f t="shared" si="9"/>
        <v>Bjørn-Alexander Haukanes</v>
      </c>
      <c r="M79" s="31">
        <f t="shared" si="10"/>
        <v>47891.560000000005</v>
      </c>
      <c r="N79" s="31">
        <f t="shared" si="11"/>
        <v>14659.344</v>
      </c>
      <c r="O79" s="31"/>
      <c r="R79" s="31">
        <f t="shared" si="12"/>
        <v>62550.904</v>
      </c>
      <c r="S79" s="31">
        <v>63301.86288360401</v>
      </c>
      <c r="T79">
        <f t="shared" si="14"/>
        <v>1</v>
      </c>
    </row>
    <row r="80" spans="1:20" ht="15">
      <c r="A80" s="2" t="s">
        <v>191</v>
      </c>
      <c r="B80" s="5" t="s">
        <v>2133</v>
      </c>
      <c r="C80" s="3" t="s">
        <v>2134</v>
      </c>
      <c r="D80" s="3" t="s">
        <v>2005</v>
      </c>
      <c r="E80" s="3" t="s">
        <v>2401</v>
      </c>
      <c r="F80" s="16"/>
      <c r="G80" s="28">
        <v>7080001173265</v>
      </c>
      <c r="H80" s="27">
        <v>979443137</v>
      </c>
      <c r="I80" s="30">
        <f t="shared" si="13"/>
        <v>886</v>
      </c>
      <c r="J80" s="8" t="s">
        <v>2444</v>
      </c>
      <c r="K80" t="str">
        <f t="shared" si="8"/>
        <v>Sindre Holen Otterstad</v>
      </c>
      <c r="L80" t="str">
        <f t="shared" si="9"/>
        <v>Tine Moldestad</v>
      </c>
      <c r="M80" s="31">
        <f t="shared" si="10"/>
        <v>93183.93999999996</v>
      </c>
      <c r="N80" s="31">
        <f t="shared" si="11"/>
        <v>37193.856</v>
      </c>
      <c r="O80" s="31"/>
      <c r="R80" s="31">
        <f t="shared" si="12"/>
        <v>130377.79599999996</v>
      </c>
      <c r="S80" s="31">
        <v>118963.31609620292</v>
      </c>
      <c r="T80">
        <f t="shared" si="14"/>
        <v>1</v>
      </c>
    </row>
    <row r="81" spans="1:20" ht="15">
      <c r="A81" s="2" t="s">
        <v>191</v>
      </c>
      <c r="B81" s="5" t="s">
        <v>2135</v>
      </c>
      <c r="C81" s="3" t="s">
        <v>2136</v>
      </c>
      <c r="D81" s="3" t="s">
        <v>2137</v>
      </c>
      <c r="E81" s="3" t="s">
        <v>2401</v>
      </c>
      <c r="F81" s="16"/>
      <c r="G81" s="28">
        <v>7080001161019</v>
      </c>
      <c r="H81" s="27">
        <v>979443137</v>
      </c>
      <c r="I81" s="30">
        <f t="shared" si="13"/>
        <v>887</v>
      </c>
      <c r="J81" s="8" t="s">
        <v>2444</v>
      </c>
      <c r="K81" t="str">
        <f t="shared" si="8"/>
        <v>Nathalie Hollund</v>
      </c>
      <c r="L81" t="str">
        <f t="shared" si="9"/>
        <v>Gry Markhus</v>
      </c>
      <c r="M81" s="31">
        <f t="shared" si="10"/>
        <v>63680.56</v>
      </c>
      <c r="N81" s="31">
        <f t="shared" si="11"/>
        <v>25673.088</v>
      </c>
      <c r="O81" s="31"/>
      <c r="R81" s="31">
        <f t="shared" si="12"/>
        <v>89353.648</v>
      </c>
      <c r="S81" s="31">
        <v>90053.30866104091</v>
      </c>
      <c r="T81">
        <f t="shared" si="14"/>
        <v>1</v>
      </c>
    </row>
    <row r="82" spans="1:20" ht="15">
      <c r="A82" s="2" t="s">
        <v>191</v>
      </c>
      <c r="B82" s="5" t="s">
        <v>2138</v>
      </c>
      <c r="C82" s="3" t="s">
        <v>2139</v>
      </c>
      <c r="D82" s="3" t="s">
        <v>2140</v>
      </c>
      <c r="E82" s="3" t="s">
        <v>2401</v>
      </c>
      <c r="F82" s="16"/>
      <c r="G82" s="28">
        <v>7080001166342</v>
      </c>
      <c r="H82" s="27">
        <v>979443137</v>
      </c>
      <c r="I82" s="30">
        <f t="shared" si="13"/>
        <v>888</v>
      </c>
      <c r="J82" s="8" t="s">
        <v>2444</v>
      </c>
      <c r="K82" t="str">
        <f t="shared" si="8"/>
        <v>Gerard MCcormack</v>
      </c>
      <c r="L82" t="str">
        <f t="shared" si="9"/>
        <v>Emilie Akselberg</v>
      </c>
      <c r="M82" s="31">
        <f t="shared" si="10"/>
        <v>62540.45999999999</v>
      </c>
      <c r="N82" s="31">
        <f t="shared" si="11"/>
        <v>20762.748</v>
      </c>
      <c r="O82" s="31"/>
      <c r="R82" s="31">
        <f t="shared" si="12"/>
        <v>83303.20799999998</v>
      </c>
      <c r="S82" s="31">
        <v>83448.96711535034</v>
      </c>
      <c r="T82">
        <f t="shared" si="14"/>
        <v>1</v>
      </c>
    </row>
    <row r="83" spans="1:20" ht="15">
      <c r="A83" s="2" t="s">
        <v>191</v>
      </c>
      <c r="B83" s="5" t="s">
        <v>2141</v>
      </c>
      <c r="C83" s="3" t="s">
        <v>2142</v>
      </c>
      <c r="D83" s="3" t="s">
        <v>2143</v>
      </c>
      <c r="E83" s="3" t="s">
        <v>2401</v>
      </c>
      <c r="F83" s="20"/>
      <c r="G83" s="28">
        <v>7080001178307</v>
      </c>
      <c r="H83" s="27">
        <v>979443137</v>
      </c>
      <c r="I83" s="30">
        <f t="shared" si="13"/>
        <v>889</v>
      </c>
      <c r="J83" s="8" t="s">
        <v>2444</v>
      </c>
      <c r="K83" t="str">
        <f t="shared" si="8"/>
        <v>Patrycja Wieczorek</v>
      </c>
      <c r="L83" t="str">
        <f t="shared" si="9"/>
        <v>Therese Kristiansen</v>
      </c>
      <c r="M83" s="31">
        <f t="shared" si="10"/>
        <v>40958.5</v>
      </c>
      <c r="N83" s="31">
        <f t="shared" si="11"/>
        <v>18946.236</v>
      </c>
      <c r="O83" s="31"/>
      <c r="R83" s="31">
        <f t="shared" si="12"/>
        <v>59904.736000000004</v>
      </c>
      <c r="S83" s="31">
        <v>60618.14648882603</v>
      </c>
      <c r="T83">
        <f t="shared" si="14"/>
        <v>1</v>
      </c>
    </row>
    <row r="84" spans="1:20" ht="15">
      <c r="A84" s="2" t="s">
        <v>191</v>
      </c>
      <c r="B84" s="5" t="s">
        <v>2297</v>
      </c>
      <c r="C84" s="3" t="s">
        <v>2298</v>
      </c>
      <c r="D84" s="3" t="s">
        <v>2299</v>
      </c>
      <c r="E84" s="3" t="s">
        <v>2401</v>
      </c>
      <c r="F84" s="19" t="s">
        <v>2438</v>
      </c>
      <c r="G84" s="28">
        <v>7080004302884</v>
      </c>
      <c r="H84" s="27">
        <v>979443137</v>
      </c>
      <c r="I84" s="30">
        <f t="shared" si="13"/>
        <v>805</v>
      </c>
      <c r="J84" s="8" t="s">
        <v>2444</v>
      </c>
      <c r="K84" t="str">
        <f t="shared" si="8"/>
        <v>Sunniva Skjerping</v>
      </c>
      <c r="L84" t="str">
        <f t="shared" si="9"/>
        <v>Torfinn Utskot Kolltveit</v>
      </c>
      <c r="N84" s="31"/>
      <c r="O84" s="31"/>
      <c r="R84" s="31">
        <f t="shared" si="12"/>
        <v>0</v>
      </c>
      <c r="S84" s="31">
        <v>67410.00000000001</v>
      </c>
      <c r="T84">
        <f t="shared" si="14"/>
        <v>1</v>
      </c>
    </row>
    <row r="85" spans="1:20" ht="15">
      <c r="A85" s="2" t="s">
        <v>191</v>
      </c>
      <c r="B85" s="5" t="s">
        <v>2300</v>
      </c>
      <c r="C85" s="3" t="s">
        <v>2301</v>
      </c>
      <c r="D85" s="3" t="s">
        <v>2302</v>
      </c>
      <c r="E85" s="3" t="s">
        <v>2401</v>
      </c>
      <c r="F85" s="16" t="s">
        <v>2439</v>
      </c>
      <c r="G85" s="28">
        <v>7080001006624</v>
      </c>
      <c r="H85" s="27">
        <v>979443137</v>
      </c>
      <c r="I85" s="30">
        <f t="shared" si="13"/>
        <v>865</v>
      </c>
      <c r="J85" s="8" t="s">
        <v>2444</v>
      </c>
      <c r="N85" s="31"/>
      <c r="O85" s="31"/>
      <c r="R85" s="31">
        <f t="shared" si="12"/>
        <v>0</v>
      </c>
      <c r="S85" s="31">
        <v>56000.00000000001</v>
      </c>
      <c r="T85">
        <f t="shared" si="14"/>
        <v>1</v>
      </c>
    </row>
    <row r="86" spans="1:20" ht="15">
      <c r="A86" s="2" t="s">
        <v>180</v>
      </c>
      <c r="B86" s="5" t="s">
        <v>1868</v>
      </c>
      <c r="C86" s="3" t="s">
        <v>1869</v>
      </c>
      <c r="D86" s="3" t="s">
        <v>1870</v>
      </c>
      <c r="E86" s="3" t="s">
        <v>2391</v>
      </c>
      <c r="F86" s="16"/>
      <c r="G86" s="28">
        <v>7080001241889</v>
      </c>
      <c r="H86" s="27">
        <v>981911946</v>
      </c>
      <c r="I86" s="30">
        <f t="shared" si="13"/>
        <v>732</v>
      </c>
      <c r="J86" s="8" t="s">
        <v>2444</v>
      </c>
      <c r="K86" t="str">
        <f t="shared" si="8"/>
        <v>Else Lill Karlsen</v>
      </c>
      <c r="L86" t="str">
        <f t="shared" si="9"/>
        <v>Kristoffer Birkenes</v>
      </c>
      <c r="M86" s="31">
        <f t="shared" si="10"/>
        <v>46620.539999999986</v>
      </c>
      <c r="N86" s="31">
        <f t="shared" si="11"/>
        <v>20251.98</v>
      </c>
      <c r="O86" s="31">
        <f>VLOOKUP(I86,Spesialgrossisten,11,FALSE)</f>
        <v>74.58</v>
      </c>
      <c r="R86" s="31">
        <f t="shared" si="12"/>
        <v>66947.09999999999</v>
      </c>
      <c r="S86" s="31">
        <v>68113.91327859076</v>
      </c>
      <c r="T86">
        <f t="shared" si="14"/>
        <v>1</v>
      </c>
    </row>
    <row r="87" spans="1:20" ht="15">
      <c r="A87" s="2" t="s">
        <v>194</v>
      </c>
      <c r="B87" s="5" t="s">
        <v>1979</v>
      </c>
      <c r="C87" s="10" t="s">
        <v>1980</v>
      </c>
      <c r="D87" s="10" t="s">
        <v>1981</v>
      </c>
      <c r="E87" s="10" t="s">
        <v>2401</v>
      </c>
      <c r="F87" s="19"/>
      <c r="G87" s="28">
        <v>7080001264512</v>
      </c>
      <c r="H87" s="27">
        <v>979443137</v>
      </c>
      <c r="I87" s="30">
        <f t="shared" si="13"/>
        <v>815</v>
      </c>
      <c r="J87" s="8" t="s">
        <v>2444</v>
      </c>
      <c r="K87" t="str">
        <f t="shared" si="8"/>
        <v>Tommy Lyssand</v>
      </c>
      <c r="L87" t="str">
        <f t="shared" si="9"/>
        <v>Marie Haringstad</v>
      </c>
      <c r="M87" s="31">
        <f t="shared" si="10"/>
        <v>63372.31999999999</v>
      </c>
      <c r="N87" s="31">
        <f t="shared" si="11"/>
        <v>26313.408</v>
      </c>
      <c r="O87" s="31"/>
      <c r="R87" s="31">
        <f t="shared" si="12"/>
        <v>89685.72799999999</v>
      </c>
      <c r="S87" s="31">
        <v>86363.02849907792</v>
      </c>
      <c r="T87">
        <f t="shared" si="14"/>
        <v>1</v>
      </c>
    </row>
    <row r="88" spans="1:20" ht="15">
      <c r="A88" s="2" t="s">
        <v>194</v>
      </c>
      <c r="B88" s="5" t="s">
        <v>2056</v>
      </c>
      <c r="C88" s="3" t="s">
        <v>2057</v>
      </c>
      <c r="D88" s="3" t="s">
        <v>2058</v>
      </c>
      <c r="E88" s="3" t="s">
        <v>2401</v>
      </c>
      <c r="F88" s="16"/>
      <c r="G88" s="28">
        <v>7080001223816</v>
      </c>
      <c r="H88" s="27">
        <v>979443137</v>
      </c>
      <c r="I88" s="30">
        <f t="shared" si="13"/>
        <v>859</v>
      </c>
      <c r="J88" s="8" t="s">
        <v>2444</v>
      </c>
      <c r="K88" t="str">
        <f t="shared" si="8"/>
        <v>Trine B. Dyke</v>
      </c>
      <c r="L88" t="str">
        <f t="shared" si="9"/>
        <v>Kai Erik Hansen</v>
      </c>
      <c r="M88" s="31">
        <f t="shared" si="10"/>
        <v>88343</v>
      </c>
      <c r="N88" s="31">
        <f t="shared" si="11"/>
        <v>33158.016</v>
      </c>
      <c r="O88" s="31"/>
      <c r="R88" s="31">
        <f t="shared" si="12"/>
        <v>121501.016</v>
      </c>
      <c r="S88" s="31">
        <v>115891.33744674106</v>
      </c>
      <c r="T88">
        <f t="shared" si="14"/>
        <v>1</v>
      </c>
    </row>
    <row r="89" spans="1:20" ht="15">
      <c r="A89" s="2" t="s">
        <v>194</v>
      </c>
      <c r="B89" s="5" t="s">
        <v>2062</v>
      </c>
      <c r="C89" s="3" t="s">
        <v>2063</v>
      </c>
      <c r="D89" s="3" t="s">
        <v>1981</v>
      </c>
      <c r="E89" s="3" t="s">
        <v>2401</v>
      </c>
      <c r="F89" s="16"/>
      <c r="G89" s="28">
        <v>7080001436483</v>
      </c>
      <c r="H89" s="27">
        <v>979443137</v>
      </c>
      <c r="I89" s="30">
        <f t="shared" si="13"/>
        <v>861</v>
      </c>
      <c r="J89" s="8" t="s">
        <v>2444</v>
      </c>
      <c r="K89" t="str">
        <f t="shared" si="8"/>
        <v>Ole Tarjei Sørås</v>
      </c>
      <c r="L89" t="str">
        <f t="shared" si="9"/>
        <v>Laila Sjøvoll</v>
      </c>
      <c r="M89" s="31">
        <f t="shared" si="10"/>
        <v>45881.31999999999</v>
      </c>
      <c r="N89" s="31">
        <f t="shared" si="11"/>
        <v>24071.604</v>
      </c>
      <c r="O89" s="31"/>
      <c r="R89" s="31">
        <f t="shared" si="12"/>
        <v>69952.924</v>
      </c>
      <c r="S89" s="31">
        <v>70932.23201357282</v>
      </c>
      <c r="T89">
        <f t="shared" si="14"/>
        <v>1</v>
      </c>
    </row>
    <row r="90" spans="1:20" ht="15">
      <c r="A90" s="2" t="s">
        <v>194</v>
      </c>
      <c r="B90" s="5" t="s">
        <v>2130</v>
      </c>
      <c r="C90" s="3" t="s">
        <v>2131</v>
      </c>
      <c r="D90" s="3" t="s">
        <v>2132</v>
      </c>
      <c r="E90" s="3" t="s">
        <v>2401</v>
      </c>
      <c r="F90" s="16"/>
      <c r="G90" s="28">
        <v>7080001159719</v>
      </c>
      <c r="H90" s="27">
        <v>979443137</v>
      </c>
      <c r="I90" s="30">
        <f t="shared" si="13"/>
        <v>885</v>
      </c>
      <c r="J90" s="8" t="s">
        <v>2444</v>
      </c>
      <c r="K90" t="str">
        <f t="shared" si="8"/>
        <v>Linn Frøkedal Røen</v>
      </c>
      <c r="L90" t="str">
        <f t="shared" si="9"/>
        <v>Martin Hammersland Nielsen</v>
      </c>
      <c r="M90" s="31">
        <f t="shared" si="10"/>
        <v>65792.07999999999</v>
      </c>
      <c r="N90" s="31">
        <f t="shared" si="11"/>
        <v>23758.8</v>
      </c>
      <c r="O90" s="31"/>
      <c r="R90" s="31">
        <f t="shared" si="12"/>
        <v>89550.87999999999</v>
      </c>
      <c r="S90" s="31">
        <v>89722.11665505363</v>
      </c>
      <c r="T90">
        <f t="shared" si="14"/>
        <v>1</v>
      </c>
    </row>
    <row r="91" spans="1:20" ht="15">
      <c r="A91" s="2" t="s">
        <v>69</v>
      </c>
      <c r="B91" s="5" t="s">
        <v>647</v>
      </c>
      <c r="C91" s="3" t="s">
        <v>648</v>
      </c>
      <c r="D91" s="3" t="s">
        <v>649</v>
      </c>
      <c r="E91" s="3" t="s">
        <v>2335</v>
      </c>
      <c r="F91" s="16"/>
      <c r="G91" s="28">
        <v>7080001118617</v>
      </c>
      <c r="H91" s="27">
        <v>988041866</v>
      </c>
      <c r="I91" s="30">
        <f t="shared" si="13"/>
        <v>107</v>
      </c>
      <c r="J91" s="8" t="s">
        <v>2444</v>
      </c>
      <c r="K91" t="str">
        <f t="shared" si="8"/>
        <v>Marte Langnes</v>
      </c>
      <c r="L91" t="str">
        <f t="shared" si="9"/>
        <v>Silje Jørgensen</v>
      </c>
      <c r="M91" s="31">
        <f t="shared" si="10"/>
        <v>31261.72000000001</v>
      </c>
      <c r="N91" s="31">
        <f t="shared" si="11"/>
        <v>38048.496</v>
      </c>
      <c r="O91" s="31"/>
      <c r="R91" s="31">
        <f t="shared" si="12"/>
        <v>69310.21600000001</v>
      </c>
      <c r="S91" s="31">
        <v>68549.38984060401</v>
      </c>
      <c r="T91">
        <f t="shared" si="14"/>
        <v>1</v>
      </c>
    </row>
    <row r="92" spans="1:20" ht="15">
      <c r="A92" s="2" t="s">
        <v>69</v>
      </c>
      <c r="B92" s="5" t="s">
        <v>650</v>
      </c>
      <c r="C92" s="3" t="s">
        <v>651</v>
      </c>
      <c r="D92" s="3" t="s">
        <v>652</v>
      </c>
      <c r="E92" s="3" t="s">
        <v>2335</v>
      </c>
      <c r="F92" s="20"/>
      <c r="G92" s="28">
        <v>7080001271244</v>
      </c>
      <c r="H92" s="27">
        <v>988041866</v>
      </c>
      <c r="I92" s="30">
        <f t="shared" si="13"/>
        <v>128</v>
      </c>
      <c r="J92" s="8" t="s">
        <v>2444</v>
      </c>
      <c r="K92" t="str">
        <f t="shared" si="8"/>
        <v>Monica Rosvoll</v>
      </c>
      <c r="L92" t="str">
        <f t="shared" si="9"/>
        <v>Anita Winther Nedregård</v>
      </c>
      <c r="M92" s="31">
        <f t="shared" si="10"/>
        <v>42266.37600000002</v>
      </c>
      <c r="N92" s="31">
        <f t="shared" si="11"/>
        <v>58821.6</v>
      </c>
      <c r="O92" s="31"/>
      <c r="R92" s="31">
        <f t="shared" si="12"/>
        <v>101087.97600000002</v>
      </c>
      <c r="S92" s="31">
        <v>100229.8855691968</v>
      </c>
      <c r="T92">
        <f t="shared" si="14"/>
        <v>1</v>
      </c>
    </row>
    <row r="93" spans="1:20" ht="15">
      <c r="A93" s="2" t="s">
        <v>69</v>
      </c>
      <c r="B93" s="5" t="s">
        <v>653</v>
      </c>
      <c r="C93" s="3" t="s">
        <v>654</v>
      </c>
      <c r="D93" s="3" t="s">
        <v>649</v>
      </c>
      <c r="E93" s="3" t="s">
        <v>2335</v>
      </c>
      <c r="F93" s="16"/>
      <c r="G93" s="28">
        <v>7080003483553</v>
      </c>
      <c r="H93" s="27">
        <v>988041866</v>
      </c>
      <c r="I93" s="30">
        <f t="shared" si="13"/>
        <v>130</v>
      </c>
      <c r="J93" s="8" t="s">
        <v>2444</v>
      </c>
      <c r="K93" t="str">
        <f t="shared" si="8"/>
        <v>Kristian Ruben I. Johansson</v>
      </c>
      <c r="L93" t="str">
        <f t="shared" si="9"/>
        <v>Sølvi Pedersen</v>
      </c>
      <c r="M93" s="31">
        <f t="shared" si="10"/>
        <v>36147.579999999994</v>
      </c>
      <c r="N93" s="31">
        <f t="shared" si="11"/>
        <v>47098.212</v>
      </c>
      <c r="O93" s="31"/>
      <c r="R93" s="31">
        <f t="shared" si="12"/>
        <v>83245.79199999999</v>
      </c>
      <c r="S93" s="31">
        <v>83397.72926679748</v>
      </c>
      <c r="T93">
        <f t="shared" si="14"/>
        <v>1</v>
      </c>
    </row>
    <row r="94" spans="1:20" ht="15">
      <c r="A94" s="2" t="s">
        <v>69</v>
      </c>
      <c r="B94" s="5" t="s">
        <v>655</v>
      </c>
      <c r="C94" s="3" t="s">
        <v>656</v>
      </c>
      <c r="D94" s="3" t="s">
        <v>657</v>
      </c>
      <c r="E94" s="3" t="s">
        <v>2335</v>
      </c>
      <c r="F94" s="16"/>
      <c r="G94" s="28">
        <v>7080001418373</v>
      </c>
      <c r="H94" s="27">
        <v>988041866</v>
      </c>
      <c r="I94" s="30">
        <f t="shared" si="13"/>
        <v>141</v>
      </c>
      <c r="J94" s="8" t="s">
        <v>2444</v>
      </c>
      <c r="K94" t="str">
        <f t="shared" si="8"/>
        <v>Janne Iren Løding Larssen</v>
      </c>
      <c r="L94" t="str">
        <f t="shared" si="9"/>
        <v>Maria Moen Enoksen</v>
      </c>
      <c r="M94" s="31">
        <f t="shared" si="10"/>
        <v>27206.66</v>
      </c>
      <c r="N94" s="31">
        <f t="shared" si="11"/>
        <v>42181.56</v>
      </c>
      <c r="O94" s="31"/>
      <c r="R94" s="31">
        <f t="shared" si="12"/>
        <v>69388.22</v>
      </c>
      <c r="S94" s="31">
        <v>69180.34323791847</v>
      </c>
      <c r="T94">
        <f t="shared" si="14"/>
        <v>1</v>
      </c>
    </row>
    <row r="95" spans="1:20" ht="15">
      <c r="A95" s="2" t="s">
        <v>57</v>
      </c>
      <c r="B95" s="5" t="s">
        <v>575</v>
      </c>
      <c r="C95" s="3" t="s">
        <v>576</v>
      </c>
      <c r="D95" s="3" t="s">
        <v>577</v>
      </c>
      <c r="E95" s="3" t="s">
        <v>2335</v>
      </c>
      <c r="F95" s="16"/>
      <c r="G95" s="28">
        <v>7080001229313</v>
      </c>
      <c r="H95" s="27">
        <v>988041866</v>
      </c>
      <c r="I95" s="30">
        <f t="shared" si="13"/>
        <v>116</v>
      </c>
      <c r="J95" s="8" t="s">
        <v>2444</v>
      </c>
      <c r="K95" t="str">
        <f t="shared" si="8"/>
        <v>Arnt Kåre Vågan</v>
      </c>
      <c r="L95" t="str">
        <f t="shared" si="9"/>
        <v>Christian Lyngsnes</v>
      </c>
      <c r="M95" s="31">
        <f t="shared" si="10"/>
        <v>23217.016000000003</v>
      </c>
      <c r="N95" s="31">
        <f t="shared" si="11"/>
        <v>31378.104</v>
      </c>
      <c r="O95" s="31"/>
      <c r="R95" s="31">
        <f t="shared" si="12"/>
        <v>54595.12</v>
      </c>
      <c r="S95" s="31">
        <v>55720.9715855795</v>
      </c>
      <c r="T95">
        <f t="shared" si="14"/>
        <v>1</v>
      </c>
    </row>
    <row r="96" spans="1:20" ht="15">
      <c r="A96" s="2" t="s">
        <v>175</v>
      </c>
      <c r="B96" s="5" t="s">
        <v>1850</v>
      </c>
      <c r="C96" s="3" t="s">
        <v>1851</v>
      </c>
      <c r="D96" s="3" t="s">
        <v>1852</v>
      </c>
      <c r="E96" s="3" t="s">
        <v>2391</v>
      </c>
      <c r="F96" s="16"/>
      <c r="G96" s="28">
        <v>7080001097592</v>
      </c>
      <c r="H96" s="27">
        <v>981911946</v>
      </c>
      <c r="I96" s="30">
        <f t="shared" si="13"/>
        <v>724</v>
      </c>
      <c r="J96" s="8" t="s">
        <v>2444</v>
      </c>
      <c r="K96" t="str">
        <f t="shared" si="8"/>
        <v>Ane Lovise Eriksen</v>
      </c>
      <c r="L96" t="str">
        <f t="shared" si="9"/>
        <v>Magnus Røisland</v>
      </c>
      <c r="M96" s="31">
        <f t="shared" si="10"/>
        <v>48015.976</v>
      </c>
      <c r="N96" s="31">
        <f t="shared" si="11"/>
        <v>22252.116</v>
      </c>
      <c r="O96" s="31">
        <f>VLOOKUP(I96,Spesialgrossisten,11,FALSE)</f>
        <v>87.12</v>
      </c>
      <c r="R96" s="31">
        <f t="shared" si="12"/>
        <v>70355.212</v>
      </c>
      <c r="S96" s="31">
        <v>71395.08966278842</v>
      </c>
      <c r="T96">
        <f t="shared" si="14"/>
        <v>1</v>
      </c>
    </row>
    <row r="97" spans="1:20" ht="15">
      <c r="A97" s="2" t="s">
        <v>105</v>
      </c>
      <c r="B97" s="5" t="s">
        <v>848</v>
      </c>
      <c r="C97" s="3" t="s">
        <v>849</v>
      </c>
      <c r="D97" s="3" t="s">
        <v>850</v>
      </c>
      <c r="E97" s="3" t="s">
        <v>2340</v>
      </c>
      <c r="F97" s="16"/>
      <c r="G97" s="28">
        <v>7080001389536</v>
      </c>
      <c r="H97" s="27">
        <v>937846231</v>
      </c>
      <c r="I97" s="30">
        <f t="shared" si="13"/>
        <v>296</v>
      </c>
      <c r="J97" s="8" t="s">
        <v>2444</v>
      </c>
      <c r="K97" t="str">
        <f t="shared" si="8"/>
        <v>Hamza Ul Haque</v>
      </c>
      <c r="L97" t="str">
        <f t="shared" si="9"/>
        <v>Christine Madelen Bryn</v>
      </c>
      <c r="M97" s="31">
        <f t="shared" si="10"/>
        <v>45703.94</v>
      </c>
      <c r="N97" s="31">
        <f t="shared" si="11"/>
        <v>43325.688</v>
      </c>
      <c r="O97" s="31"/>
      <c r="R97" s="31">
        <f t="shared" si="12"/>
        <v>89029.628</v>
      </c>
      <c r="S97" s="31">
        <v>88208.90444718234</v>
      </c>
      <c r="T97">
        <f t="shared" si="14"/>
        <v>1</v>
      </c>
    </row>
    <row r="98" spans="1:20" ht="15">
      <c r="A98" s="2" t="s">
        <v>105</v>
      </c>
      <c r="B98" s="5" t="s">
        <v>869</v>
      </c>
      <c r="C98" s="3" t="s">
        <v>870</v>
      </c>
      <c r="D98" s="3" t="s">
        <v>871</v>
      </c>
      <c r="E98" s="3" t="s">
        <v>2340</v>
      </c>
      <c r="F98" s="16"/>
      <c r="G98" s="28">
        <v>7080001040093</v>
      </c>
      <c r="H98" s="27">
        <v>937846231</v>
      </c>
      <c r="I98" s="30">
        <f t="shared" si="13"/>
        <v>305</v>
      </c>
      <c r="J98" s="8" t="s">
        <v>2444</v>
      </c>
      <c r="K98" t="str">
        <f t="shared" si="8"/>
        <v>Håkon Berntsen</v>
      </c>
      <c r="L98" t="str">
        <f t="shared" si="9"/>
        <v>Kristine Blomvik Dommerud</v>
      </c>
      <c r="M98" s="31">
        <f t="shared" si="10"/>
        <v>60094.21999999998</v>
      </c>
      <c r="N98" s="31">
        <f t="shared" si="11"/>
        <v>52334.52</v>
      </c>
      <c r="O98" s="31"/>
      <c r="Q98">
        <v>161</v>
      </c>
      <c r="R98" s="31">
        <f t="shared" si="12"/>
        <v>112589.73999999998</v>
      </c>
      <c r="S98" s="31">
        <v>112132.50998061773</v>
      </c>
      <c r="T98">
        <f t="shared" si="14"/>
        <v>1</v>
      </c>
    </row>
    <row r="99" spans="1:20" ht="15">
      <c r="A99" s="2" t="s">
        <v>105</v>
      </c>
      <c r="B99" s="5" t="s">
        <v>887</v>
      </c>
      <c r="C99" s="3" t="s">
        <v>888</v>
      </c>
      <c r="D99" s="3" t="s">
        <v>889</v>
      </c>
      <c r="E99" s="3" t="s">
        <v>2340</v>
      </c>
      <c r="F99" s="16"/>
      <c r="G99" s="28">
        <v>7080000035519</v>
      </c>
      <c r="H99" s="27">
        <v>937846231</v>
      </c>
      <c r="I99" s="30">
        <f t="shared" si="13"/>
        <v>311</v>
      </c>
      <c r="J99" s="8" t="s">
        <v>2444</v>
      </c>
      <c r="K99" t="str">
        <f t="shared" si="8"/>
        <v>Knut Berntsen</v>
      </c>
      <c r="L99" t="str">
        <f t="shared" si="9"/>
        <v>Knut Wilhelmsen</v>
      </c>
      <c r="M99" s="31">
        <f t="shared" si="10"/>
        <v>58531.21000000001</v>
      </c>
      <c r="N99" s="31">
        <f t="shared" si="11"/>
        <v>44236.38</v>
      </c>
      <c r="O99" s="31"/>
      <c r="R99" s="31">
        <f t="shared" si="12"/>
        <v>102767.59</v>
      </c>
      <c r="S99" s="31">
        <v>103024.08530335032</v>
      </c>
      <c r="T99">
        <f t="shared" si="14"/>
        <v>1</v>
      </c>
    </row>
    <row r="100" spans="1:20" ht="15">
      <c r="A100" s="2" t="s">
        <v>105</v>
      </c>
      <c r="B100" s="5" t="s">
        <v>920</v>
      </c>
      <c r="C100" s="3" t="s">
        <v>921</v>
      </c>
      <c r="D100" s="3" t="s">
        <v>922</v>
      </c>
      <c r="E100" s="3" t="s">
        <v>2340</v>
      </c>
      <c r="F100" s="16"/>
      <c r="G100" s="28">
        <v>7080000063765</v>
      </c>
      <c r="H100" s="27">
        <v>937846231</v>
      </c>
      <c r="I100" s="30">
        <f t="shared" si="13"/>
        <v>322</v>
      </c>
      <c r="J100" s="8" t="s">
        <v>2444</v>
      </c>
      <c r="K100" t="str">
        <f t="shared" si="8"/>
        <v>Stian William Solberg</v>
      </c>
      <c r="L100" t="str">
        <f t="shared" si="9"/>
        <v>Matilde Gade Bøtker-Rasmussen</v>
      </c>
      <c r="M100" s="31">
        <f t="shared" si="10"/>
        <v>41841.26</v>
      </c>
      <c r="N100" s="31">
        <f t="shared" si="11"/>
        <v>43895.7</v>
      </c>
      <c r="O100" s="31"/>
      <c r="Q100">
        <v>136</v>
      </c>
      <c r="R100" s="31">
        <f t="shared" si="12"/>
        <v>85872.95999999999</v>
      </c>
      <c r="S100" s="31">
        <v>87848.3888348473</v>
      </c>
      <c r="T100">
        <f t="shared" si="14"/>
        <v>1</v>
      </c>
    </row>
    <row r="101" spans="1:20" ht="15">
      <c r="A101" s="2" t="s">
        <v>105</v>
      </c>
      <c r="B101" s="5" t="s">
        <v>976</v>
      </c>
      <c r="C101" s="3" t="s">
        <v>977</v>
      </c>
      <c r="D101" s="3" t="s">
        <v>871</v>
      </c>
      <c r="E101" s="3" t="s">
        <v>2340</v>
      </c>
      <c r="F101" s="16"/>
      <c r="G101" s="28">
        <v>7080001096861</v>
      </c>
      <c r="H101" s="27">
        <v>937846231</v>
      </c>
      <c r="I101" s="30">
        <f t="shared" si="13"/>
        <v>341</v>
      </c>
      <c r="J101" s="8" t="s">
        <v>2444</v>
      </c>
      <c r="K101" t="str">
        <f t="shared" si="8"/>
        <v>Roar Sandbæk</v>
      </c>
      <c r="L101" t="str">
        <f t="shared" si="9"/>
        <v>Abdul Matin Hajizada</v>
      </c>
      <c r="M101" s="31">
        <f t="shared" si="10"/>
        <v>35755.380000000005</v>
      </c>
      <c r="N101" s="31">
        <f t="shared" si="11"/>
        <v>39413.676</v>
      </c>
      <c r="O101" s="31"/>
      <c r="R101" s="31">
        <f t="shared" si="12"/>
        <v>75169.05600000001</v>
      </c>
      <c r="S101" s="31">
        <v>79489.3327921691</v>
      </c>
      <c r="T101">
        <f t="shared" si="14"/>
        <v>1</v>
      </c>
    </row>
    <row r="102" spans="1:20" ht="15">
      <c r="A102" s="2" t="s">
        <v>105</v>
      </c>
      <c r="B102" s="5" t="s">
        <v>1089</v>
      </c>
      <c r="C102" s="3" t="s">
        <v>1090</v>
      </c>
      <c r="D102" s="3" t="s">
        <v>1091</v>
      </c>
      <c r="E102" s="3" t="s">
        <v>2340</v>
      </c>
      <c r="F102" s="16"/>
      <c r="G102" s="28">
        <v>7080000412105</v>
      </c>
      <c r="H102" s="27">
        <v>937846231</v>
      </c>
      <c r="I102" s="30">
        <f t="shared" si="13"/>
        <v>386</v>
      </c>
      <c r="J102" s="8" t="s">
        <v>2444</v>
      </c>
      <c r="K102" t="str">
        <f t="shared" si="8"/>
        <v>Per Ingvar Magnus Arlbring</v>
      </c>
      <c r="L102" t="str">
        <f t="shared" si="9"/>
        <v>Khanum Solaimani</v>
      </c>
      <c r="M102" s="31">
        <f t="shared" si="10"/>
        <v>44333.15999999999</v>
      </c>
      <c r="N102" s="31">
        <f t="shared" si="11"/>
        <v>50331.828</v>
      </c>
      <c r="O102" s="31"/>
      <c r="Q102">
        <v>99</v>
      </c>
      <c r="R102" s="31">
        <f t="shared" si="12"/>
        <v>94763.98799999998</v>
      </c>
      <c r="S102" s="31">
        <v>95821.45524502429</v>
      </c>
      <c r="T102">
        <f t="shared" si="14"/>
        <v>1</v>
      </c>
    </row>
    <row r="103" spans="1:20" ht="15">
      <c r="A103" s="2" t="s">
        <v>105</v>
      </c>
      <c r="B103" s="5" t="s">
        <v>1092</v>
      </c>
      <c r="C103" s="3" t="s">
        <v>1093</v>
      </c>
      <c r="D103" s="3" t="s">
        <v>1094</v>
      </c>
      <c r="E103" s="3" t="s">
        <v>2340</v>
      </c>
      <c r="F103" s="16"/>
      <c r="G103" s="28">
        <v>7080001324285</v>
      </c>
      <c r="H103" s="27">
        <v>937846231</v>
      </c>
      <c r="I103" s="30">
        <f t="shared" si="13"/>
        <v>387</v>
      </c>
      <c r="J103" s="8" t="s">
        <v>2444</v>
      </c>
      <c r="K103" t="str">
        <f t="shared" si="8"/>
        <v>Lars Joakim Aslaksrud Bakken</v>
      </c>
      <c r="L103" t="str">
        <f t="shared" si="9"/>
        <v>Heidi Hansen</v>
      </c>
      <c r="M103" s="31">
        <f t="shared" si="10"/>
        <v>82167.18000000001</v>
      </c>
      <c r="N103" s="31">
        <f t="shared" si="11"/>
        <v>75071.856</v>
      </c>
      <c r="O103" s="31"/>
      <c r="Q103">
        <v>21</v>
      </c>
      <c r="R103" s="31">
        <f t="shared" si="12"/>
        <v>157260.03600000002</v>
      </c>
      <c r="S103" s="31">
        <v>159624.0292214419</v>
      </c>
      <c r="T103">
        <f t="shared" si="14"/>
        <v>1</v>
      </c>
    </row>
    <row r="104" spans="1:20" ht="15">
      <c r="A104" s="2" t="s">
        <v>105</v>
      </c>
      <c r="B104" s="5" t="s">
        <v>1098</v>
      </c>
      <c r="C104" s="3" t="s">
        <v>1099</v>
      </c>
      <c r="D104" s="3" t="s">
        <v>1100</v>
      </c>
      <c r="E104" s="3" t="s">
        <v>2340</v>
      </c>
      <c r="F104" s="16"/>
      <c r="G104" s="28">
        <v>7080001104993</v>
      </c>
      <c r="H104" s="27">
        <v>937846231</v>
      </c>
      <c r="I104" s="30">
        <f t="shared" si="13"/>
        <v>389</v>
      </c>
      <c r="J104" s="8" t="s">
        <v>2444</v>
      </c>
      <c r="K104" t="str">
        <f t="shared" si="8"/>
        <v>Peyman Lavasani</v>
      </c>
      <c r="L104" t="str">
        <f t="shared" si="9"/>
        <v>Gro Gjervan Rojas</v>
      </c>
      <c r="M104" s="31">
        <f t="shared" si="10"/>
        <v>64819.6</v>
      </c>
      <c r="N104" s="31">
        <f t="shared" si="11"/>
        <v>70801.38</v>
      </c>
      <c r="O104" s="31"/>
      <c r="R104" s="31">
        <f t="shared" si="12"/>
        <v>135620.98</v>
      </c>
      <c r="S104" s="31">
        <v>137116.7125189963</v>
      </c>
      <c r="T104">
        <f t="shared" si="14"/>
        <v>1</v>
      </c>
    </row>
    <row r="105" spans="1:20" ht="15">
      <c r="A105" s="2" t="s">
        <v>105</v>
      </c>
      <c r="B105" s="5" t="s">
        <v>1101</v>
      </c>
      <c r="C105" s="3" t="s">
        <v>1102</v>
      </c>
      <c r="D105" s="3" t="s">
        <v>1103</v>
      </c>
      <c r="E105" s="3" t="s">
        <v>2340</v>
      </c>
      <c r="F105" s="16"/>
      <c r="G105" s="28">
        <v>7080004171510</v>
      </c>
      <c r="H105" s="27">
        <v>937846231</v>
      </c>
      <c r="I105" s="30">
        <f t="shared" si="13"/>
        <v>390</v>
      </c>
      <c r="J105" s="8" t="s">
        <v>2444</v>
      </c>
      <c r="K105" t="str">
        <f t="shared" si="8"/>
        <v>Lars Erik Rusdal</v>
      </c>
      <c r="L105" t="str">
        <f t="shared" si="9"/>
        <v>Kristine Plathan Tollefsen</v>
      </c>
      <c r="M105" s="31">
        <f t="shared" si="10"/>
        <v>31861.5</v>
      </c>
      <c r="N105" s="31">
        <f t="shared" si="11"/>
        <v>29150.088</v>
      </c>
      <c r="O105" s="31"/>
      <c r="R105" s="31">
        <f t="shared" si="12"/>
        <v>61011.588</v>
      </c>
      <c r="S105" s="31">
        <v>66257.30132639575</v>
      </c>
      <c r="T105">
        <f t="shared" si="14"/>
        <v>1</v>
      </c>
    </row>
    <row r="106" spans="1:20" ht="15">
      <c r="A106" s="2" t="s">
        <v>105</v>
      </c>
      <c r="B106" s="5" t="s">
        <v>1128</v>
      </c>
      <c r="C106" s="3" t="s">
        <v>1129</v>
      </c>
      <c r="D106" s="3" t="s">
        <v>1130</v>
      </c>
      <c r="E106" s="3" t="s">
        <v>2340</v>
      </c>
      <c r="F106" s="20"/>
      <c r="G106" s="28">
        <v>7080001099633</v>
      </c>
      <c r="H106" s="27">
        <v>937846231</v>
      </c>
      <c r="I106" s="30">
        <f t="shared" si="13"/>
        <v>401</v>
      </c>
      <c r="J106" s="8" t="s">
        <v>2444</v>
      </c>
      <c r="K106" t="str">
        <f t="shared" si="8"/>
        <v>Karl Johan Möller</v>
      </c>
      <c r="L106" t="str">
        <f t="shared" si="9"/>
        <v>Magnar August Løtveit</v>
      </c>
      <c r="M106" s="31">
        <f t="shared" si="10"/>
        <v>49590.81999999998</v>
      </c>
      <c r="N106" s="31">
        <f t="shared" si="11"/>
        <v>42447.444</v>
      </c>
      <c r="O106" s="31"/>
      <c r="R106" s="31">
        <f t="shared" si="12"/>
        <v>92038.26399999998</v>
      </c>
      <c r="S106" s="31">
        <v>95216.0181069254</v>
      </c>
      <c r="T106">
        <f t="shared" si="14"/>
        <v>1</v>
      </c>
    </row>
    <row r="107" spans="1:20" ht="15">
      <c r="A107" s="2" t="s">
        <v>105</v>
      </c>
      <c r="B107" s="5" t="s">
        <v>1243</v>
      </c>
      <c r="C107" s="3" t="s">
        <v>1244</v>
      </c>
      <c r="D107" s="3" t="s">
        <v>1245</v>
      </c>
      <c r="E107" s="5" t="s">
        <v>2340</v>
      </c>
      <c r="F107" s="20" t="s">
        <v>2424</v>
      </c>
      <c r="G107" s="28">
        <v>7080001309336</v>
      </c>
      <c r="H107" s="24">
        <v>937846231</v>
      </c>
      <c r="I107" s="30">
        <f t="shared" si="13"/>
        <v>456</v>
      </c>
      <c r="J107" s="8" t="s">
        <v>2444</v>
      </c>
      <c r="K107" t="str">
        <f t="shared" si="8"/>
        <v>Bjørn-Christian Nilsen</v>
      </c>
      <c r="L107" t="str">
        <f t="shared" si="9"/>
        <v>Morten Thoen</v>
      </c>
      <c r="M107" s="31">
        <f t="shared" si="10"/>
        <v>43308.3</v>
      </c>
      <c r="N107" s="31">
        <f t="shared" si="11"/>
        <v>37962.876</v>
      </c>
      <c r="O107" s="31"/>
      <c r="R107" s="31">
        <f t="shared" si="12"/>
        <v>81271.176</v>
      </c>
      <c r="S107" s="31">
        <v>83676.1028865086</v>
      </c>
      <c r="T107">
        <f t="shared" si="14"/>
        <v>1</v>
      </c>
    </row>
    <row r="108" spans="1:20" ht="15">
      <c r="A108" s="2" t="s">
        <v>105</v>
      </c>
      <c r="B108" s="5" t="s">
        <v>1421</v>
      </c>
      <c r="C108" s="3" t="s">
        <v>1422</v>
      </c>
      <c r="D108" s="3" t="s">
        <v>1423</v>
      </c>
      <c r="E108" s="3" t="s">
        <v>2340</v>
      </c>
      <c r="F108" s="16"/>
      <c r="G108" s="28">
        <v>7080001113438</v>
      </c>
      <c r="H108" s="27">
        <v>937846231</v>
      </c>
      <c r="I108" s="30">
        <f t="shared" si="13"/>
        <v>533</v>
      </c>
      <c r="J108" s="8" t="s">
        <v>2444</v>
      </c>
      <c r="K108" t="str">
        <f t="shared" si="8"/>
        <v>Mads Torgunrud</v>
      </c>
      <c r="L108" t="str">
        <f t="shared" si="9"/>
        <v>Gjøran Helge Nilsen</v>
      </c>
      <c r="M108" s="31">
        <f t="shared" si="10"/>
        <v>38452.18000000001</v>
      </c>
      <c r="N108" s="31">
        <f t="shared" si="11"/>
        <v>36868.584</v>
      </c>
      <c r="O108" s="31"/>
      <c r="R108" s="31">
        <f t="shared" si="12"/>
        <v>75320.76400000001</v>
      </c>
      <c r="S108" s="31">
        <v>72777.23446108373</v>
      </c>
      <c r="T108">
        <f t="shared" si="14"/>
        <v>1</v>
      </c>
    </row>
    <row r="109" spans="1:20" ht="15">
      <c r="A109" s="2" t="s">
        <v>105</v>
      </c>
      <c r="B109" s="5" t="s">
        <v>2277</v>
      </c>
      <c r="C109" s="3" t="s">
        <v>2278</v>
      </c>
      <c r="D109" s="3" t="s">
        <v>2279</v>
      </c>
      <c r="E109" s="3" t="s">
        <v>2420</v>
      </c>
      <c r="F109" s="20" t="s">
        <v>2458</v>
      </c>
      <c r="G109" s="28">
        <v>7080003455567</v>
      </c>
      <c r="H109" s="27">
        <v>981121465</v>
      </c>
      <c r="I109" s="30">
        <f t="shared" si="13"/>
        <v>461</v>
      </c>
      <c r="J109" s="8" t="s">
        <v>2444</v>
      </c>
      <c r="K109" t="s">
        <v>3400</v>
      </c>
      <c r="L109" t="s">
        <v>5671</v>
      </c>
      <c r="M109" s="31">
        <f t="shared" si="10"/>
        <v>19611.6</v>
      </c>
      <c r="N109" s="31">
        <f t="shared" si="11"/>
        <v>17550.792</v>
      </c>
      <c r="O109" s="31"/>
      <c r="R109" s="31">
        <f t="shared" si="12"/>
        <v>37162.392</v>
      </c>
      <c r="S109" s="31">
        <v>0</v>
      </c>
      <c r="T109">
        <f t="shared" si="14"/>
        <v>1</v>
      </c>
    </row>
    <row r="110" spans="1:20" ht="15">
      <c r="A110" s="2" t="s">
        <v>160</v>
      </c>
      <c r="B110" s="5" t="s">
        <v>1698</v>
      </c>
      <c r="C110" s="3" t="s">
        <v>1699</v>
      </c>
      <c r="D110" s="3" t="s">
        <v>1700</v>
      </c>
      <c r="E110" s="3" t="s">
        <v>2382</v>
      </c>
      <c r="F110" s="16"/>
      <c r="G110" s="28">
        <v>7080001077730</v>
      </c>
      <c r="H110" s="27">
        <v>985208042</v>
      </c>
      <c r="I110" s="30">
        <f t="shared" si="13"/>
        <v>638</v>
      </c>
      <c r="J110" s="8" t="s">
        <v>2444</v>
      </c>
      <c r="K110" t="str">
        <f t="shared" si="8"/>
        <v>Maren Haugland</v>
      </c>
      <c r="L110" t="str">
        <f t="shared" si="9"/>
        <v>Madeleine Arendt</v>
      </c>
      <c r="M110" s="31">
        <f t="shared" si="10"/>
        <v>40981.88000000002</v>
      </c>
      <c r="N110" s="31">
        <f t="shared" si="11"/>
        <v>17933.856</v>
      </c>
      <c r="O110" s="31"/>
      <c r="R110" s="31">
        <f t="shared" si="12"/>
        <v>58915.73600000002</v>
      </c>
      <c r="S110" s="31">
        <v>64176.31633847158</v>
      </c>
      <c r="T110">
        <f t="shared" si="14"/>
        <v>1</v>
      </c>
    </row>
    <row r="111" spans="1:20" ht="15">
      <c r="A111" s="2" t="s">
        <v>160</v>
      </c>
      <c r="B111" s="5" t="s">
        <v>1776</v>
      </c>
      <c r="C111" s="3" t="s">
        <v>1777</v>
      </c>
      <c r="D111" s="3" t="s">
        <v>1778</v>
      </c>
      <c r="E111" s="3" t="s">
        <v>2382</v>
      </c>
      <c r="F111" s="16"/>
      <c r="G111" s="28">
        <v>7080003483584</v>
      </c>
      <c r="H111" s="27">
        <v>985208042</v>
      </c>
      <c r="I111" s="30">
        <f t="shared" si="13"/>
        <v>690</v>
      </c>
      <c r="J111" s="8" t="s">
        <v>2444</v>
      </c>
      <c r="K111" t="str">
        <f t="shared" si="8"/>
        <v>Aina Notland</v>
      </c>
      <c r="L111" t="str">
        <f t="shared" si="9"/>
        <v>Solfrid Thorsberg</v>
      </c>
      <c r="M111" s="31">
        <f t="shared" si="10"/>
        <v>30682.467359999995</v>
      </c>
      <c r="N111" s="31">
        <f t="shared" si="11"/>
        <v>16954.572</v>
      </c>
      <c r="O111" s="31"/>
      <c r="R111" s="31">
        <f t="shared" si="12"/>
        <v>47637.039359999995</v>
      </c>
      <c r="S111" s="31">
        <v>47676.129956290075</v>
      </c>
      <c r="T111">
        <f t="shared" si="14"/>
        <v>1</v>
      </c>
    </row>
    <row r="112" spans="1:20" ht="15">
      <c r="A112" s="2" t="s">
        <v>160</v>
      </c>
      <c r="B112" s="5" t="s">
        <v>1797</v>
      </c>
      <c r="C112" s="3" t="s">
        <v>1798</v>
      </c>
      <c r="D112" s="3" t="s">
        <v>1799</v>
      </c>
      <c r="E112" s="3" t="s">
        <v>2382</v>
      </c>
      <c r="F112" s="16"/>
      <c r="G112" s="28">
        <v>7080001374327</v>
      </c>
      <c r="H112" s="27">
        <v>985208042</v>
      </c>
      <c r="I112" s="30">
        <f t="shared" si="13"/>
        <v>697</v>
      </c>
      <c r="J112" s="8" t="s">
        <v>2444</v>
      </c>
      <c r="K112" t="str">
        <f t="shared" si="8"/>
        <v>Tove Dagsland</v>
      </c>
      <c r="L112" t="str">
        <f t="shared" si="9"/>
        <v>Veronica Sørensen</v>
      </c>
      <c r="M112" s="31">
        <f t="shared" si="10"/>
        <v>53006.05999999998</v>
      </c>
      <c r="N112" s="31">
        <f t="shared" si="11"/>
        <v>25775.292</v>
      </c>
      <c r="O112" s="31"/>
      <c r="R112" s="31">
        <f t="shared" si="12"/>
        <v>78781.35199999998</v>
      </c>
      <c r="S112" s="31">
        <v>78969.28853702405</v>
      </c>
      <c r="T112">
        <f t="shared" si="14"/>
        <v>1</v>
      </c>
    </row>
    <row r="113" spans="1:20" ht="15">
      <c r="A113" s="2" t="s">
        <v>21</v>
      </c>
      <c r="B113" s="5" t="s">
        <v>309</v>
      </c>
      <c r="C113" s="3" t="s">
        <v>310</v>
      </c>
      <c r="D113" s="3" t="s">
        <v>311</v>
      </c>
      <c r="E113" s="3" t="s">
        <v>2307</v>
      </c>
      <c r="F113" s="16"/>
      <c r="G113" s="12">
        <v>7080000643127</v>
      </c>
      <c r="H113" s="27">
        <v>982897564</v>
      </c>
      <c r="I113" s="30">
        <f t="shared" si="13"/>
        <v>30</v>
      </c>
      <c r="J113" s="8" t="s">
        <v>2444</v>
      </c>
      <c r="K113" t="str">
        <f t="shared" si="8"/>
        <v>Rita Brenden</v>
      </c>
      <c r="L113" t="str">
        <f t="shared" si="9"/>
        <v>Pål Gunnar Kveum</v>
      </c>
      <c r="M113" s="31">
        <f t="shared" si="10"/>
        <v>33231.02</v>
      </c>
      <c r="N113" s="31">
        <f t="shared" si="11"/>
        <v>32872.488</v>
      </c>
      <c r="O113" s="31"/>
      <c r="R113" s="31">
        <f t="shared" si="12"/>
        <v>66103.508</v>
      </c>
      <c r="S113" s="31">
        <v>65860.64126178582</v>
      </c>
      <c r="T113">
        <f t="shared" si="14"/>
        <v>1</v>
      </c>
    </row>
    <row r="114" spans="1:20" ht="15">
      <c r="A114" s="2" t="s">
        <v>87</v>
      </c>
      <c r="B114" s="5" t="s">
        <v>743</v>
      </c>
      <c r="C114" s="3" t="s">
        <v>744</v>
      </c>
      <c r="D114" s="3" t="s">
        <v>745</v>
      </c>
      <c r="E114" s="3" t="s">
        <v>2338</v>
      </c>
      <c r="F114" s="20"/>
      <c r="G114" s="28">
        <v>7080004123519</v>
      </c>
      <c r="H114" s="27">
        <v>941673651</v>
      </c>
      <c r="I114" s="30">
        <f t="shared" si="13"/>
        <v>260</v>
      </c>
      <c r="J114" s="8" t="s">
        <v>2444</v>
      </c>
      <c r="K114" t="str">
        <f t="shared" si="8"/>
        <v>Magomed Arzamulov</v>
      </c>
      <c r="L114" t="str">
        <f t="shared" si="9"/>
        <v>Salman Kavtarov</v>
      </c>
      <c r="M114" s="31">
        <f t="shared" si="10"/>
        <v>9793.620000000003</v>
      </c>
      <c r="N114" s="31">
        <f t="shared" si="11"/>
        <v>4634.58</v>
      </c>
      <c r="O114" s="31"/>
      <c r="R114" s="31">
        <f t="shared" si="12"/>
        <v>14428.200000000003</v>
      </c>
      <c r="S114" s="31">
        <v>127875.69495748097</v>
      </c>
      <c r="T114">
        <f t="shared" si="14"/>
        <v>1</v>
      </c>
    </row>
    <row r="115" spans="1:20" ht="15">
      <c r="A115" s="2" t="s">
        <v>87</v>
      </c>
      <c r="B115" s="5" t="s">
        <v>773</v>
      </c>
      <c r="C115" s="3" t="s">
        <v>774</v>
      </c>
      <c r="D115" s="3" t="s">
        <v>775</v>
      </c>
      <c r="E115" s="3" t="s">
        <v>2338</v>
      </c>
      <c r="F115" s="16" t="s">
        <v>2459</v>
      </c>
      <c r="G115" s="28">
        <v>7080000020669</v>
      </c>
      <c r="H115" s="27">
        <v>941673651</v>
      </c>
      <c r="I115" s="30">
        <f t="shared" si="13"/>
        <v>271</v>
      </c>
      <c r="J115" s="8" t="s">
        <v>2444</v>
      </c>
      <c r="K115" t="str">
        <f t="shared" si="8"/>
        <v>Bjørn Hansen</v>
      </c>
      <c r="L115" t="str">
        <f t="shared" si="9"/>
        <v>Trine Mathisen</v>
      </c>
      <c r="M115" s="31">
        <f t="shared" si="10"/>
        <v>77405.12</v>
      </c>
      <c r="N115" s="31">
        <f t="shared" si="11"/>
        <v>17086.968</v>
      </c>
      <c r="O115" s="31"/>
      <c r="R115" s="31">
        <f t="shared" si="12"/>
        <v>94492.08799999999</v>
      </c>
      <c r="S115" s="31">
        <v>94258.10251432507</v>
      </c>
      <c r="T115">
        <f t="shared" si="14"/>
        <v>1</v>
      </c>
    </row>
    <row r="116" spans="1:20" ht="15">
      <c r="A116" s="2" t="s">
        <v>87</v>
      </c>
      <c r="B116" s="5" t="s">
        <v>896</v>
      </c>
      <c r="C116" s="3" t="s">
        <v>897</v>
      </c>
      <c r="D116" s="3" t="s">
        <v>898</v>
      </c>
      <c r="E116" s="3" t="s">
        <v>2338</v>
      </c>
      <c r="F116" s="16"/>
      <c r="G116" s="28">
        <v>7080001112899</v>
      </c>
      <c r="H116" s="27">
        <v>941673651</v>
      </c>
      <c r="I116" s="30">
        <f t="shared" si="13"/>
        <v>314</v>
      </c>
      <c r="J116" s="8" t="s">
        <v>2444</v>
      </c>
      <c r="K116" t="str">
        <f t="shared" si="8"/>
        <v>Elisabeth Østergaard Nybråten</v>
      </c>
      <c r="L116" t="str">
        <f t="shared" si="9"/>
        <v xml:space="preserve">Aina Dale </v>
      </c>
      <c r="M116" s="31">
        <f t="shared" si="10"/>
        <v>56622.68</v>
      </c>
      <c r="N116" s="31">
        <f t="shared" si="11"/>
        <v>20795.856</v>
      </c>
      <c r="O116" s="31"/>
      <c r="R116" s="31">
        <f t="shared" si="12"/>
        <v>77418.536</v>
      </c>
      <c r="S116" s="31">
        <v>71522.13161744231</v>
      </c>
      <c r="T116">
        <f t="shared" si="14"/>
        <v>1</v>
      </c>
    </row>
    <row r="117" spans="1:20" ht="15">
      <c r="A117" s="2" t="s">
        <v>87</v>
      </c>
      <c r="B117" s="5" t="s">
        <v>949</v>
      </c>
      <c r="C117" s="3" t="s">
        <v>950</v>
      </c>
      <c r="D117" s="3" t="s">
        <v>951</v>
      </c>
      <c r="E117" s="4" t="s">
        <v>2338</v>
      </c>
      <c r="F117" s="16"/>
      <c r="G117" s="28">
        <v>7080001112950</v>
      </c>
      <c r="H117" s="27">
        <v>941673651</v>
      </c>
      <c r="I117" s="30">
        <f t="shared" si="13"/>
        <v>332</v>
      </c>
      <c r="J117" s="8" t="s">
        <v>2444</v>
      </c>
      <c r="K117" t="str">
        <f t="shared" si="8"/>
        <v>Leif Mikael Andersson</v>
      </c>
      <c r="L117" t="str">
        <f t="shared" si="9"/>
        <v>Mona Rusten</v>
      </c>
      <c r="M117" s="31">
        <f t="shared" si="10"/>
        <v>176559.7200000001</v>
      </c>
      <c r="N117" s="31">
        <f t="shared" si="11"/>
        <v>54730.5</v>
      </c>
      <c r="O117" s="31"/>
      <c r="R117" s="31">
        <f t="shared" si="12"/>
        <v>231290.2200000001</v>
      </c>
      <c r="S117" s="31">
        <v>231950.5068625409</v>
      </c>
      <c r="T117">
        <f t="shared" si="14"/>
        <v>1</v>
      </c>
    </row>
    <row r="118" spans="1:20" ht="15">
      <c r="A118" s="2" t="s">
        <v>87</v>
      </c>
      <c r="B118" s="5" t="s">
        <v>1023</v>
      </c>
      <c r="C118" s="3" t="s">
        <v>1024</v>
      </c>
      <c r="D118" s="3" t="s">
        <v>1025</v>
      </c>
      <c r="E118" s="4" t="s">
        <v>2338</v>
      </c>
      <c r="F118" s="16"/>
      <c r="G118" s="28">
        <v>7080001113025</v>
      </c>
      <c r="H118" s="27">
        <v>941673651</v>
      </c>
      <c r="I118" s="30">
        <f t="shared" si="13"/>
        <v>361</v>
      </c>
      <c r="J118" s="8" t="s">
        <v>2444</v>
      </c>
      <c r="K118" t="str">
        <f t="shared" si="8"/>
        <v>Dalia Mbayed</v>
      </c>
      <c r="L118" t="str">
        <f t="shared" si="9"/>
        <v>Øyvind Ygre Fjeld</v>
      </c>
      <c r="M118" s="31">
        <f t="shared" si="10"/>
        <v>61666.52999999999</v>
      </c>
      <c r="N118" s="31">
        <f t="shared" si="11"/>
        <v>20975.88</v>
      </c>
      <c r="O118" s="31"/>
      <c r="R118" s="31">
        <f t="shared" si="12"/>
        <v>82642.40999999999</v>
      </c>
      <c r="S118" s="31">
        <v>82586.89054422284</v>
      </c>
      <c r="T118">
        <f t="shared" si="14"/>
        <v>1</v>
      </c>
    </row>
    <row r="119" spans="1:20" ht="15">
      <c r="A119" s="2" t="s">
        <v>87</v>
      </c>
      <c r="B119" s="5" t="s">
        <v>1035</v>
      </c>
      <c r="C119" s="3" t="s">
        <v>1036</v>
      </c>
      <c r="D119" s="3" t="s">
        <v>1037</v>
      </c>
      <c r="E119" s="3" t="s">
        <v>2338</v>
      </c>
      <c r="F119" s="16"/>
      <c r="G119" s="28">
        <v>7080001113032</v>
      </c>
      <c r="H119" s="27">
        <v>941673651</v>
      </c>
      <c r="I119" s="30">
        <f t="shared" si="13"/>
        <v>366</v>
      </c>
      <c r="J119" s="8" t="s">
        <v>2444</v>
      </c>
      <c r="K119" t="str">
        <f t="shared" si="8"/>
        <v>Espen Navjord</v>
      </c>
      <c r="L119" t="str">
        <f t="shared" si="9"/>
        <v>Eivind Adrian Berg</v>
      </c>
      <c r="M119" s="31">
        <f t="shared" si="10"/>
        <v>38876.399999999994</v>
      </c>
      <c r="N119" s="31">
        <f t="shared" si="11"/>
        <v>20403.192</v>
      </c>
      <c r="O119" s="31"/>
      <c r="R119" s="31">
        <f t="shared" si="12"/>
        <v>59279.59199999999</v>
      </c>
      <c r="S119" s="31">
        <v>58874.15173282753</v>
      </c>
      <c r="T119">
        <f t="shared" si="14"/>
        <v>1</v>
      </c>
    </row>
    <row r="120" spans="1:20" ht="15">
      <c r="A120" s="2" t="s">
        <v>87</v>
      </c>
      <c r="B120" s="5" t="s">
        <v>1041</v>
      </c>
      <c r="C120" s="3" t="s">
        <v>1042</v>
      </c>
      <c r="D120" s="3" t="s">
        <v>1043</v>
      </c>
      <c r="E120" s="3" t="s">
        <v>2338</v>
      </c>
      <c r="F120" s="16"/>
      <c r="G120" s="28">
        <v>7080001113049</v>
      </c>
      <c r="H120" s="27">
        <v>941673651</v>
      </c>
      <c r="I120" s="30">
        <f t="shared" si="13"/>
        <v>368</v>
      </c>
      <c r="J120" s="8" t="s">
        <v>2444</v>
      </c>
      <c r="K120" t="str">
        <f t="shared" si="8"/>
        <v>Astrid Elisabeth Berger</v>
      </c>
      <c r="L120" t="str">
        <f t="shared" si="9"/>
        <v>Hege Johansen</v>
      </c>
      <c r="M120" s="31">
        <f t="shared" si="10"/>
        <v>110093.61999999998</v>
      </c>
      <c r="N120" s="31">
        <f t="shared" si="11"/>
        <v>39772.284</v>
      </c>
      <c r="O120" s="31"/>
      <c r="R120" s="31">
        <f t="shared" si="12"/>
        <v>149865.90399999998</v>
      </c>
      <c r="S120" s="31">
        <v>151098.8752334703</v>
      </c>
      <c r="T120">
        <f t="shared" si="14"/>
        <v>1</v>
      </c>
    </row>
    <row r="121" spans="1:20" ht="15">
      <c r="A121" s="2" t="s">
        <v>87</v>
      </c>
      <c r="B121" s="5" t="s">
        <v>1044</v>
      </c>
      <c r="C121" s="3" t="s">
        <v>1045</v>
      </c>
      <c r="D121" s="3" t="s">
        <v>1046</v>
      </c>
      <c r="E121" s="4" t="s">
        <v>2338</v>
      </c>
      <c r="F121" s="20"/>
      <c r="G121" s="28">
        <v>7080001113056</v>
      </c>
      <c r="H121" s="27">
        <v>941673651</v>
      </c>
      <c r="I121" s="30">
        <f t="shared" si="13"/>
        <v>369</v>
      </c>
      <c r="J121" s="8" t="s">
        <v>2444</v>
      </c>
      <c r="K121" t="str">
        <f t="shared" si="8"/>
        <v>Per Arne Rygh</v>
      </c>
      <c r="L121" t="str">
        <f t="shared" si="9"/>
        <v>Henrik Hansen Abrahamsen</v>
      </c>
      <c r="M121" s="31">
        <f t="shared" si="10"/>
        <v>46413.59999999999</v>
      </c>
      <c r="N121" s="31">
        <f t="shared" si="11"/>
        <v>19645.416</v>
      </c>
      <c r="O121" s="31"/>
      <c r="R121" s="31">
        <f t="shared" si="12"/>
        <v>66059.01599999999</v>
      </c>
      <c r="S121" s="31">
        <v>67067.31733105489</v>
      </c>
      <c r="T121">
        <f t="shared" si="14"/>
        <v>1</v>
      </c>
    </row>
    <row r="122" spans="1:20" ht="15">
      <c r="A122" s="2" t="s">
        <v>87</v>
      </c>
      <c r="B122" s="5" t="s">
        <v>1062</v>
      </c>
      <c r="C122" s="3" t="s">
        <v>1063</v>
      </c>
      <c r="D122" s="3" t="s">
        <v>1064</v>
      </c>
      <c r="E122" s="4" t="s">
        <v>2338</v>
      </c>
      <c r="F122" s="20"/>
      <c r="G122" s="28">
        <v>7080001113070</v>
      </c>
      <c r="H122" s="27">
        <v>941673651</v>
      </c>
      <c r="I122" s="30">
        <f t="shared" si="13"/>
        <v>375</v>
      </c>
      <c r="J122" s="8" t="s">
        <v>2444</v>
      </c>
      <c r="K122" t="str">
        <f t="shared" si="8"/>
        <v>Faramarz Nemati</v>
      </c>
      <c r="L122" t="str">
        <f t="shared" si="9"/>
        <v>Kriss Michael Olsen Ovesen</v>
      </c>
      <c r="M122" s="31">
        <f t="shared" si="10"/>
        <v>103600.95220000001</v>
      </c>
      <c r="N122" s="31">
        <f t="shared" si="11"/>
        <v>33125.604</v>
      </c>
      <c r="O122" s="31"/>
      <c r="R122" s="31">
        <f t="shared" si="12"/>
        <v>136726.55620000002</v>
      </c>
      <c r="S122" s="31">
        <v>139022.38208193984</v>
      </c>
      <c r="T122">
        <f t="shared" si="14"/>
        <v>1</v>
      </c>
    </row>
    <row r="123" spans="1:20" ht="15">
      <c r="A123" s="2" t="s">
        <v>87</v>
      </c>
      <c r="B123" s="5" t="s">
        <v>1358</v>
      </c>
      <c r="C123" s="3" t="s">
        <v>1359</v>
      </c>
      <c r="D123" s="3" t="s">
        <v>1025</v>
      </c>
      <c r="E123" s="4" t="s">
        <v>2338</v>
      </c>
      <c r="F123" s="16"/>
      <c r="G123" s="28">
        <v>7080003605870</v>
      </c>
      <c r="H123" s="27">
        <v>941673651</v>
      </c>
      <c r="I123" s="30">
        <f t="shared" si="13"/>
        <v>504</v>
      </c>
      <c r="J123" s="8" t="s">
        <v>2444</v>
      </c>
      <c r="K123" t="str">
        <f t="shared" si="8"/>
        <v xml:space="preserve">Siyamak Nemati </v>
      </c>
      <c r="L123" t="str">
        <f t="shared" si="9"/>
        <v>Sedat Duman</v>
      </c>
      <c r="M123" s="31">
        <f t="shared" si="10"/>
        <v>114638.4</v>
      </c>
      <c r="N123" s="31">
        <f t="shared" si="11"/>
        <v>46204.872</v>
      </c>
      <c r="O123" s="31"/>
      <c r="R123" s="31">
        <f t="shared" si="12"/>
        <v>160843.272</v>
      </c>
      <c r="S123" s="31">
        <v>157248.8772191905</v>
      </c>
      <c r="T123">
        <f t="shared" si="14"/>
        <v>1</v>
      </c>
    </row>
    <row r="124" spans="1:20" ht="15">
      <c r="A124" s="2" t="s">
        <v>87</v>
      </c>
      <c r="B124" s="5" t="s">
        <v>1521</v>
      </c>
      <c r="C124" s="3" t="s">
        <v>1522</v>
      </c>
      <c r="D124" s="3" t="s">
        <v>1523</v>
      </c>
      <c r="E124" s="3" t="s">
        <v>2338</v>
      </c>
      <c r="F124" s="20"/>
      <c r="G124" s="28">
        <v>7080001221911</v>
      </c>
      <c r="H124" s="27">
        <v>941673651</v>
      </c>
      <c r="I124" s="30">
        <f t="shared" si="13"/>
        <v>570</v>
      </c>
      <c r="J124" s="8" t="s">
        <v>2444</v>
      </c>
      <c r="K124" t="str">
        <f t="shared" si="8"/>
        <v>Anders Kure</v>
      </c>
      <c r="L124" t="str">
        <f t="shared" si="9"/>
        <v>Caroline Finstad</v>
      </c>
      <c r="M124" s="31">
        <f t="shared" si="10"/>
        <v>39106.16000000001</v>
      </c>
      <c r="N124" s="31">
        <f t="shared" si="11"/>
        <v>14204.328</v>
      </c>
      <c r="O124" s="31"/>
      <c r="R124" s="31">
        <f t="shared" si="12"/>
        <v>53310.48800000001</v>
      </c>
      <c r="S124" s="31">
        <v>52317.28073796972</v>
      </c>
      <c r="T124">
        <f t="shared" si="14"/>
        <v>1</v>
      </c>
    </row>
    <row r="125" spans="1:20" ht="15">
      <c r="A125" s="2" t="s">
        <v>87</v>
      </c>
      <c r="B125" s="5" t="s">
        <v>1538</v>
      </c>
      <c r="C125" s="3" t="s">
        <v>1539</v>
      </c>
      <c r="D125" s="3" t="s">
        <v>1540</v>
      </c>
      <c r="E125" s="3" t="s">
        <v>2338</v>
      </c>
      <c r="F125" s="20"/>
      <c r="G125" s="28">
        <v>7080003594402</v>
      </c>
      <c r="H125" s="27">
        <v>941673651</v>
      </c>
      <c r="I125" s="30">
        <f t="shared" si="13"/>
        <v>577</v>
      </c>
      <c r="J125" s="8" t="s">
        <v>2444</v>
      </c>
      <c r="K125" t="str">
        <f t="shared" si="8"/>
        <v>Haris Cenar</v>
      </c>
      <c r="L125" t="str">
        <f t="shared" si="9"/>
        <v>Marita Rolfsmann Karlsen</v>
      </c>
      <c r="M125" s="31">
        <f t="shared" si="10"/>
        <v>124528.53999999994</v>
      </c>
      <c r="N125" s="31">
        <f t="shared" si="11"/>
        <v>59810.688</v>
      </c>
      <c r="O125" s="31"/>
      <c r="R125" s="31">
        <f t="shared" si="12"/>
        <v>184339.22799999994</v>
      </c>
      <c r="S125" s="31">
        <v>187197.58229543277</v>
      </c>
      <c r="T125">
        <f t="shared" si="14"/>
        <v>1</v>
      </c>
    </row>
    <row r="126" spans="1:20" ht="15">
      <c r="A126" s="2" t="s">
        <v>87</v>
      </c>
      <c r="B126" s="5" t="s">
        <v>2291</v>
      </c>
      <c r="C126" s="3" t="s">
        <v>2292</v>
      </c>
      <c r="D126" s="3" t="s">
        <v>2293</v>
      </c>
      <c r="E126" s="3" t="s">
        <v>2338</v>
      </c>
      <c r="F126" s="20" t="s">
        <v>2436</v>
      </c>
      <c r="G126" s="28">
        <v>7080004330801</v>
      </c>
      <c r="H126" s="27">
        <v>941673651</v>
      </c>
      <c r="I126" s="30">
        <f t="shared" si="13"/>
        <v>960</v>
      </c>
      <c r="J126" s="8" t="s">
        <v>2444</v>
      </c>
      <c r="N126" s="31"/>
      <c r="O126" s="31"/>
      <c r="R126" s="31">
        <f t="shared" si="12"/>
        <v>0</v>
      </c>
      <c r="S126" s="31">
        <v>35000.00000000001</v>
      </c>
      <c r="T126">
        <f t="shared" si="14"/>
        <v>1</v>
      </c>
    </row>
    <row r="127" spans="1:20" ht="15">
      <c r="A127" s="2" t="s">
        <v>82</v>
      </c>
      <c r="B127" s="5" t="s">
        <v>728</v>
      </c>
      <c r="C127" s="3" t="s">
        <v>729</v>
      </c>
      <c r="D127" s="3" t="s">
        <v>730</v>
      </c>
      <c r="E127" s="3" t="s">
        <v>2338</v>
      </c>
      <c r="F127" s="16"/>
      <c r="G127" s="28">
        <v>7080004229457</v>
      </c>
      <c r="H127" s="27">
        <v>941673651</v>
      </c>
      <c r="I127" s="30">
        <f t="shared" si="13"/>
        <v>255</v>
      </c>
      <c r="J127" s="8" t="s">
        <v>2444</v>
      </c>
      <c r="K127" t="str">
        <f aca="true" t="shared" si="15" ref="K127:K186">VLOOKUP(I127,Styrer,4,FALSE)</f>
        <v>Steffen Myrvang</v>
      </c>
      <c r="L127" t="str">
        <f aca="true" t="shared" si="16" ref="L127:L186">VLOOKUP(I127,Styrer,6,FALSE)</f>
        <v>Simen Samuelsen</v>
      </c>
      <c r="M127" s="31">
        <f aca="true" t="shared" si="17" ref="M127:M186">VLOOKUP(I127,ASKO,3,FALSE)*1</f>
        <v>77585.93999999997</v>
      </c>
      <c r="N127" s="31">
        <f aca="true" t="shared" si="18" ref="N127:N186">VLOOKUP(I127,Ringnes,12,FALSE)</f>
        <v>34207.956</v>
      </c>
      <c r="O127" s="31"/>
      <c r="R127" s="31">
        <f aca="true" t="shared" si="19" ref="R127:R187">M127+N127+O127+P127+Q127</f>
        <v>111793.89599999998</v>
      </c>
      <c r="S127" s="31">
        <v>98162.95905509959</v>
      </c>
      <c r="T127">
        <f t="shared" si="14"/>
        <v>1</v>
      </c>
    </row>
    <row r="128" spans="1:20" ht="15">
      <c r="A128" s="2" t="s">
        <v>82</v>
      </c>
      <c r="B128" s="5" t="s">
        <v>911</v>
      </c>
      <c r="C128" s="3" t="s">
        <v>912</v>
      </c>
      <c r="D128" s="3" t="s">
        <v>913</v>
      </c>
      <c r="E128" s="4" t="s">
        <v>2338</v>
      </c>
      <c r="F128" s="16"/>
      <c r="G128" s="28">
        <v>7080001112912</v>
      </c>
      <c r="H128" s="27">
        <v>941673651</v>
      </c>
      <c r="I128" s="30">
        <f t="shared" si="13"/>
        <v>319</v>
      </c>
      <c r="J128" s="8" t="s">
        <v>2444</v>
      </c>
      <c r="K128" t="str">
        <f t="shared" si="15"/>
        <v>Henrik Jacobsen</v>
      </c>
      <c r="L128" t="str">
        <f t="shared" si="16"/>
        <v>Ole Jørgen Øverby</v>
      </c>
      <c r="M128" s="31">
        <f t="shared" si="17"/>
        <v>54122.679999999986</v>
      </c>
      <c r="N128" s="31">
        <f t="shared" si="18"/>
        <v>16024.02</v>
      </c>
      <c r="O128" s="31"/>
      <c r="R128" s="31">
        <f t="shared" si="19"/>
        <v>70146.69999999998</v>
      </c>
      <c r="S128" s="31">
        <v>71593.05709968376</v>
      </c>
      <c r="T128">
        <f t="shared" si="14"/>
        <v>1</v>
      </c>
    </row>
    <row r="129" spans="1:20" ht="15">
      <c r="A129" s="2" t="s">
        <v>82</v>
      </c>
      <c r="B129" s="5" t="s">
        <v>978</v>
      </c>
      <c r="C129" s="3" t="s">
        <v>979</v>
      </c>
      <c r="D129" s="3" t="s">
        <v>980</v>
      </c>
      <c r="E129" s="4" t="s">
        <v>2338</v>
      </c>
      <c r="F129" s="16"/>
      <c r="G129" s="28">
        <v>7080001112998</v>
      </c>
      <c r="H129" s="27">
        <v>941673651</v>
      </c>
      <c r="I129" s="30">
        <f t="shared" si="13"/>
        <v>342</v>
      </c>
      <c r="J129" s="8" t="s">
        <v>2444</v>
      </c>
      <c r="K129" t="str">
        <f t="shared" si="15"/>
        <v>Kasper Vinther Pedersen</v>
      </c>
      <c r="L129" t="str">
        <f t="shared" si="16"/>
        <v>Arif Alizadeh</v>
      </c>
      <c r="M129" s="31">
        <f t="shared" si="17"/>
        <v>43736.36000000001</v>
      </c>
      <c r="N129" s="31">
        <f t="shared" si="18"/>
        <v>17243.652</v>
      </c>
      <c r="O129" s="31"/>
      <c r="R129" s="31">
        <f t="shared" si="19"/>
        <v>60980.012</v>
      </c>
      <c r="S129" s="31">
        <v>69279.00655699112</v>
      </c>
      <c r="T129">
        <f t="shared" si="14"/>
        <v>1</v>
      </c>
    </row>
    <row r="130" spans="1:20" ht="15">
      <c r="A130" s="2" t="s">
        <v>82</v>
      </c>
      <c r="B130" s="5" t="s">
        <v>1152</v>
      </c>
      <c r="C130" s="3" t="s">
        <v>1153</v>
      </c>
      <c r="D130" s="3" t="s">
        <v>913</v>
      </c>
      <c r="E130" s="4" t="s">
        <v>2338</v>
      </c>
      <c r="F130" s="16"/>
      <c r="G130" s="28">
        <v>7080001113100</v>
      </c>
      <c r="H130" s="27">
        <v>941673651</v>
      </c>
      <c r="I130" s="30">
        <f aca="true" t="shared" si="20" ref="I130:I193">MID(B:B,6,3)*1</f>
        <v>411</v>
      </c>
      <c r="J130" s="8" t="s">
        <v>2444</v>
      </c>
      <c r="K130" t="str">
        <f t="shared" si="15"/>
        <v>Mariell Granly</v>
      </c>
      <c r="L130" t="str">
        <f t="shared" si="16"/>
        <v>Shmune Korkess</v>
      </c>
      <c r="M130" s="31">
        <f t="shared" si="17"/>
        <v>44365.220000000016</v>
      </c>
      <c r="N130" s="31">
        <f t="shared" si="18"/>
        <v>19628.244</v>
      </c>
      <c r="O130" s="31"/>
      <c r="R130" s="31">
        <f t="shared" si="19"/>
        <v>63993.464000000014</v>
      </c>
      <c r="S130" s="31">
        <v>63872.502626730326</v>
      </c>
      <c r="T130">
        <f aca="true" t="shared" si="21" ref="T130:T193">COUNTIFS(B:B,B130)</f>
        <v>1</v>
      </c>
    </row>
    <row r="131" spans="1:20" ht="15">
      <c r="A131" s="2" t="s">
        <v>82</v>
      </c>
      <c r="B131" s="5" t="s">
        <v>1536</v>
      </c>
      <c r="C131" s="3" t="s">
        <v>1537</v>
      </c>
      <c r="D131" s="3" t="s">
        <v>913</v>
      </c>
      <c r="E131" s="4" t="s">
        <v>2338</v>
      </c>
      <c r="F131" s="16"/>
      <c r="G131" s="28">
        <v>7080001305420</v>
      </c>
      <c r="H131" s="27">
        <v>941673651</v>
      </c>
      <c r="I131" s="30">
        <f t="shared" si="20"/>
        <v>576</v>
      </c>
      <c r="J131" s="8" t="s">
        <v>2444</v>
      </c>
      <c r="K131" t="str">
        <f t="shared" si="15"/>
        <v>Hans Marius Selstad</v>
      </c>
      <c r="L131" t="str">
        <f t="shared" si="16"/>
        <v>Thomas Heimsvik</v>
      </c>
      <c r="M131" s="31">
        <f t="shared" si="17"/>
        <v>60721.219999999994</v>
      </c>
      <c r="N131" s="31">
        <f t="shared" si="18"/>
        <v>28799.604</v>
      </c>
      <c r="O131" s="31"/>
      <c r="R131" s="31">
        <f t="shared" si="19"/>
        <v>89520.824</v>
      </c>
      <c r="S131" s="31">
        <v>89308.69167955776</v>
      </c>
      <c r="T131">
        <f t="shared" si="21"/>
        <v>1</v>
      </c>
    </row>
    <row r="132" spans="1:20" ht="15">
      <c r="A132" s="2" t="s">
        <v>131</v>
      </c>
      <c r="B132" s="5" t="s">
        <v>1296</v>
      </c>
      <c r="C132" s="3" t="s">
        <v>1297</v>
      </c>
      <c r="D132" s="3" t="s">
        <v>1298</v>
      </c>
      <c r="E132" s="3" t="s">
        <v>2369</v>
      </c>
      <c r="F132" s="16"/>
      <c r="G132" s="28">
        <v>7080000023875</v>
      </c>
      <c r="H132" s="27">
        <v>937096682</v>
      </c>
      <c r="I132" s="30">
        <f t="shared" si="20"/>
        <v>481</v>
      </c>
      <c r="J132" s="8" t="s">
        <v>2444</v>
      </c>
      <c r="K132" t="str">
        <f t="shared" si="15"/>
        <v>Thor Andreas Bjørnstad</v>
      </c>
      <c r="L132" t="str">
        <f t="shared" si="16"/>
        <v>Signe Bjørnstad Halvorsen</v>
      </c>
      <c r="M132" s="31">
        <f t="shared" si="17"/>
        <v>34862.2</v>
      </c>
      <c r="N132" s="31">
        <f t="shared" si="18"/>
        <v>21079.416</v>
      </c>
      <c r="O132" s="31"/>
      <c r="R132" s="31">
        <f t="shared" si="19"/>
        <v>55941.615999999995</v>
      </c>
      <c r="S132" s="31">
        <v>58411.226277184825</v>
      </c>
      <c r="T132">
        <f t="shared" si="21"/>
        <v>1</v>
      </c>
    </row>
    <row r="133" spans="1:20" ht="15">
      <c r="A133" s="2" t="s">
        <v>131</v>
      </c>
      <c r="B133" s="5" t="s">
        <v>1541</v>
      </c>
      <c r="C133" s="3" t="s">
        <v>1542</v>
      </c>
      <c r="D133" s="3" t="s">
        <v>1298</v>
      </c>
      <c r="E133" s="3" t="s">
        <v>2338</v>
      </c>
      <c r="F133" s="16"/>
      <c r="G133" s="28">
        <v>7080001322144</v>
      </c>
      <c r="H133" s="27">
        <v>941673651</v>
      </c>
      <c r="I133" s="30">
        <f t="shared" si="20"/>
        <v>578</v>
      </c>
      <c r="J133" s="8" t="s">
        <v>2444</v>
      </c>
      <c r="K133" t="str">
        <f t="shared" si="15"/>
        <v>Anders Johnsen</v>
      </c>
      <c r="L133" t="str">
        <f t="shared" si="16"/>
        <v>Vivi Kristiansen</v>
      </c>
      <c r="M133" s="31">
        <f t="shared" si="17"/>
        <v>49033.079999999994</v>
      </c>
      <c r="N133" s="31">
        <f t="shared" si="18"/>
        <v>21918.9</v>
      </c>
      <c r="O133" s="31"/>
      <c r="R133" s="31">
        <f t="shared" si="19"/>
        <v>70951.98</v>
      </c>
      <c r="S133" s="31">
        <v>73189.66839936166</v>
      </c>
      <c r="T133">
        <f t="shared" si="21"/>
        <v>1</v>
      </c>
    </row>
    <row r="134" spans="1:20" ht="15">
      <c r="A134" s="2" t="s">
        <v>1</v>
      </c>
      <c r="B134" s="5" t="s">
        <v>234</v>
      </c>
      <c r="C134" s="3" t="s">
        <v>235</v>
      </c>
      <c r="D134" s="3" t="s">
        <v>236</v>
      </c>
      <c r="E134" s="3" t="s">
        <v>2307</v>
      </c>
      <c r="F134" s="16"/>
      <c r="G134" s="12">
        <v>7080000642854</v>
      </c>
      <c r="H134" s="27">
        <v>982897564</v>
      </c>
      <c r="I134" s="30">
        <f t="shared" si="20"/>
        <v>3</v>
      </c>
      <c r="J134" s="8" t="s">
        <v>2444</v>
      </c>
      <c r="K134" t="str">
        <f t="shared" si="15"/>
        <v xml:space="preserve">Lars Jonas Nilsson </v>
      </c>
      <c r="L134" t="str">
        <f t="shared" si="16"/>
        <v xml:space="preserve">Marit Sørli </v>
      </c>
      <c r="M134" s="31">
        <f t="shared" si="17"/>
        <v>16333.140000000001</v>
      </c>
      <c r="N134" s="31">
        <f t="shared" si="18"/>
        <v>21102.108</v>
      </c>
      <c r="O134" s="31">
        <f>VLOOKUP(I134,Spesialgrossisten,11,FALSE)</f>
        <v>144</v>
      </c>
      <c r="R134" s="31">
        <f t="shared" si="19"/>
        <v>37579.248</v>
      </c>
      <c r="S134" s="31">
        <v>37659.944327978454</v>
      </c>
      <c r="T134">
        <f t="shared" si="21"/>
        <v>1</v>
      </c>
    </row>
    <row r="135" spans="1:20" ht="15">
      <c r="A135" s="2" t="s">
        <v>1</v>
      </c>
      <c r="B135" s="5" t="s">
        <v>453</v>
      </c>
      <c r="C135" s="3" t="s">
        <v>454</v>
      </c>
      <c r="D135" s="3" t="s">
        <v>455</v>
      </c>
      <c r="E135" s="3" t="s">
        <v>2310</v>
      </c>
      <c r="F135" s="18"/>
      <c r="G135" s="12">
        <v>7080001106904</v>
      </c>
      <c r="H135" s="27">
        <v>989260685</v>
      </c>
      <c r="I135" s="30">
        <f t="shared" si="20"/>
        <v>203</v>
      </c>
      <c r="J135" s="8" t="s">
        <v>2444</v>
      </c>
      <c r="K135" t="str">
        <f t="shared" si="15"/>
        <v>Jon Thorgersen</v>
      </c>
      <c r="L135" t="str">
        <f t="shared" si="16"/>
        <v>Siw Nygård Lundhaug</v>
      </c>
      <c r="M135" s="31">
        <f t="shared" si="17"/>
        <v>17577.5</v>
      </c>
      <c r="N135" s="31">
        <f t="shared" si="18"/>
        <v>23080.8</v>
      </c>
      <c r="O135" s="31"/>
      <c r="Q135">
        <v>32</v>
      </c>
      <c r="R135" s="31">
        <f t="shared" si="19"/>
        <v>40690.3</v>
      </c>
      <c r="S135" s="31">
        <v>36759.4003744862</v>
      </c>
      <c r="T135">
        <f t="shared" si="21"/>
        <v>1</v>
      </c>
    </row>
    <row r="136" spans="1:20" ht="15">
      <c r="A136" s="2" t="s">
        <v>7</v>
      </c>
      <c r="B136" s="5" t="s">
        <v>252</v>
      </c>
      <c r="C136" s="3" t="s">
        <v>253</v>
      </c>
      <c r="D136" s="3" t="s">
        <v>254</v>
      </c>
      <c r="E136" s="3" t="s">
        <v>2307</v>
      </c>
      <c r="F136" s="16"/>
      <c r="G136" s="12">
        <v>7080000642908</v>
      </c>
      <c r="H136" s="27">
        <v>982897564</v>
      </c>
      <c r="I136" s="30">
        <f t="shared" si="20"/>
        <v>10</v>
      </c>
      <c r="J136" s="8" t="s">
        <v>2444</v>
      </c>
      <c r="K136" t="str">
        <f t="shared" si="15"/>
        <v xml:space="preserve">Sverre Nydal </v>
      </c>
      <c r="L136" t="str">
        <f t="shared" si="16"/>
        <v xml:space="preserve">Geir Remi Hagen </v>
      </c>
      <c r="M136" s="31">
        <f t="shared" si="17"/>
        <v>83237.27999999998</v>
      </c>
      <c r="N136" s="31">
        <f t="shared" si="18"/>
        <v>98571.984</v>
      </c>
      <c r="O136" s="31"/>
      <c r="R136" s="31">
        <f t="shared" si="19"/>
        <v>181809.26399999997</v>
      </c>
      <c r="S136" s="31">
        <v>184624.83867635968</v>
      </c>
      <c r="T136">
        <f t="shared" si="21"/>
        <v>1</v>
      </c>
    </row>
    <row r="137" spans="1:20" ht="15">
      <c r="A137" s="2" t="s">
        <v>7</v>
      </c>
      <c r="B137" s="5" t="s">
        <v>342</v>
      </c>
      <c r="C137" s="3" t="s">
        <v>343</v>
      </c>
      <c r="D137" s="3" t="s">
        <v>344</v>
      </c>
      <c r="E137" s="3" t="s">
        <v>2307</v>
      </c>
      <c r="F137" s="16"/>
      <c r="G137" s="12">
        <v>7080001008871</v>
      </c>
      <c r="H137" s="27">
        <v>982897564</v>
      </c>
      <c r="I137" s="30">
        <f t="shared" si="20"/>
        <v>47</v>
      </c>
      <c r="J137" s="8" t="s">
        <v>2444</v>
      </c>
      <c r="K137" t="str">
        <f t="shared" si="15"/>
        <v>Anette Sjøberg Bothner</v>
      </c>
      <c r="L137" t="str">
        <f t="shared" si="16"/>
        <v>Guy Bazin</v>
      </c>
      <c r="M137" s="31">
        <f t="shared" si="17"/>
        <v>37753.340000000004</v>
      </c>
      <c r="N137" s="31">
        <f t="shared" si="18"/>
        <v>45931.344</v>
      </c>
      <c r="O137" s="31"/>
      <c r="R137" s="31">
        <f t="shared" si="19"/>
        <v>83684.68400000001</v>
      </c>
      <c r="S137" s="31">
        <v>82409.66394496965</v>
      </c>
      <c r="T137">
        <f t="shared" si="21"/>
        <v>1</v>
      </c>
    </row>
    <row r="138" spans="1:20" ht="15">
      <c r="A138" s="2" t="s">
        <v>7</v>
      </c>
      <c r="B138" s="7" t="s">
        <v>377</v>
      </c>
      <c r="C138" s="8" t="s">
        <v>378</v>
      </c>
      <c r="D138" s="8" t="s">
        <v>379</v>
      </c>
      <c r="E138" s="8" t="s">
        <v>2307</v>
      </c>
      <c r="F138" s="15"/>
      <c r="G138" s="25">
        <v>7080001196592</v>
      </c>
      <c r="H138" s="26">
        <v>982897564</v>
      </c>
      <c r="I138" s="30">
        <f t="shared" si="20"/>
        <v>61</v>
      </c>
      <c r="J138" s="8" t="s">
        <v>2444</v>
      </c>
      <c r="K138" t="str">
        <f t="shared" si="15"/>
        <v>Jan-Ludvik Myklebust</v>
      </c>
      <c r="L138" t="str">
        <f t="shared" si="16"/>
        <v>Thomas Andrè Skogvang</v>
      </c>
      <c r="M138" s="31">
        <f t="shared" si="17"/>
        <v>43712.83999999999</v>
      </c>
      <c r="N138" s="31">
        <f t="shared" si="18"/>
        <v>61471.524</v>
      </c>
      <c r="O138" s="31"/>
      <c r="R138" s="31">
        <f t="shared" si="19"/>
        <v>105184.36399999999</v>
      </c>
      <c r="S138" s="31">
        <v>105048.88293846109</v>
      </c>
      <c r="T138">
        <f t="shared" si="21"/>
        <v>1</v>
      </c>
    </row>
    <row r="139" spans="1:20" ht="15">
      <c r="A139" s="2" t="s">
        <v>7</v>
      </c>
      <c r="B139" s="5" t="s">
        <v>468</v>
      </c>
      <c r="C139" s="3" t="s">
        <v>469</v>
      </c>
      <c r="D139" s="3" t="s">
        <v>470</v>
      </c>
      <c r="E139" s="3" t="s">
        <v>2315</v>
      </c>
      <c r="F139" s="19" t="s">
        <v>2422</v>
      </c>
      <c r="G139" s="12">
        <v>7080000195190</v>
      </c>
      <c r="H139" s="27">
        <v>974343096</v>
      </c>
      <c r="I139" s="30">
        <f t="shared" si="20"/>
        <v>210</v>
      </c>
      <c r="J139" s="8" t="s">
        <v>2444</v>
      </c>
      <c r="K139" t="str">
        <f t="shared" si="15"/>
        <v>June Margrethe E. Bjørn</v>
      </c>
      <c r="L139" t="str">
        <f t="shared" si="16"/>
        <v>Hege Nilsen</v>
      </c>
      <c r="M139" s="31">
        <f t="shared" si="17"/>
        <v>31452.62</v>
      </c>
      <c r="N139" s="31">
        <f t="shared" si="18"/>
        <v>42123.912</v>
      </c>
      <c r="O139" s="31"/>
      <c r="R139" s="31">
        <f t="shared" si="19"/>
        <v>73576.53199999999</v>
      </c>
      <c r="S139" s="31">
        <v>78474.24610414181</v>
      </c>
      <c r="T139">
        <f t="shared" si="21"/>
        <v>1</v>
      </c>
    </row>
    <row r="140" spans="1:20" ht="15">
      <c r="A140" s="2" t="s">
        <v>162</v>
      </c>
      <c r="B140" s="5" t="s">
        <v>1729</v>
      </c>
      <c r="C140" s="3" t="s">
        <v>1730</v>
      </c>
      <c r="D140" s="3" t="s">
        <v>1731</v>
      </c>
      <c r="E140" s="3" t="s">
        <v>2382</v>
      </c>
      <c r="F140" s="16"/>
      <c r="G140" s="28">
        <v>7080001459208</v>
      </c>
      <c r="H140" s="27">
        <v>985208042</v>
      </c>
      <c r="I140" s="30">
        <f t="shared" si="20"/>
        <v>653</v>
      </c>
      <c r="J140" s="8" t="s">
        <v>2444</v>
      </c>
      <c r="K140" t="str">
        <f t="shared" si="15"/>
        <v>Leif Tore Knudsen</v>
      </c>
      <c r="L140" t="str">
        <f t="shared" si="16"/>
        <v>Jane Elin Jacobsen</v>
      </c>
      <c r="M140" s="31">
        <f t="shared" si="17"/>
        <v>53228.40000000001</v>
      </c>
      <c r="N140" s="31">
        <f t="shared" si="18"/>
        <v>44399.832</v>
      </c>
      <c r="O140" s="31"/>
      <c r="R140" s="31">
        <f t="shared" si="19"/>
        <v>97628.23200000002</v>
      </c>
      <c r="S140" s="31">
        <v>98565.01506200767</v>
      </c>
      <c r="T140">
        <f t="shared" si="21"/>
        <v>1</v>
      </c>
    </row>
    <row r="141" spans="1:20" ht="15">
      <c r="A141" s="2" t="s">
        <v>162</v>
      </c>
      <c r="B141" s="5" t="s">
        <v>1740</v>
      </c>
      <c r="C141" s="3" t="s">
        <v>1741</v>
      </c>
      <c r="D141" s="3" t="s">
        <v>1731</v>
      </c>
      <c r="E141" s="3" t="s">
        <v>2383</v>
      </c>
      <c r="F141" s="16"/>
      <c r="G141" s="28">
        <v>7080000602117</v>
      </c>
      <c r="H141" s="27">
        <v>879903432</v>
      </c>
      <c r="I141" s="30">
        <f t="shared" si="20"/>
        <v>662</v>
      </c>
      <c r="J141" s="8" t="s">
        <v>2444</v>
      </c>
      <c r="K141" t="str">
        <f t="shared" si="15"/>
        <v>Frank Robert Remme</v>
      </c>
      <c r="L141" t="str">
        <f t="shared" si="16"/>
        <v>Kjartan Remme</v>
      </c>
      <c r="M141" s="31">
        <f t="shared" si="17"/>
        <v>26812.680000000004</v>
      </c>
      <c r="N141" s="31">
        <f t="shared" si="18"/>
        <v>26462.952</v>
      </c>
      <c r="O141" s="31"/>
      <c r="R141" s="31">
        <f t="shared" si="19"/>
        <v>53275.632000000005</v>
      </c>
      <c r="S141" s="31">
        <v>56819.64973983591</v>
      </c>
      <c r="T141">
        <f t="shared" si="21"/>
        <v>1</v>
      </c>
    </row>
    <row r="142" spans="1:20" ht="15">
      <c r="A142" s="2" t="s">
        <v>26</v>
      </c>
      <c r="B142" s="5" t="s">
        <v>336</v>
      </c>
      <c r="C142" s="3" t="s">
        <v>337</v>
      </c>
      <c r="D142" s="3" t="s">
        <v>338</v>
      </c>
      <c r="E142" s="3" t="s">
        <v>2307</v>
      </c>
      <c r="F142" s="16"/>
      <c r="G142" s="12">
        <v>7080001027001</v>
      </c>
      <c r="H142" s="27">
        <v>982897564</v>
      </c>
      <c r="I142" s="30">
        <f t="shared" si="20"/>
        <v>43</v>
      </c>
      <c r="J142" s="8" t="s">
        <v>2444</v>
      </c>
      <c r="K142" t="str">
        <f t="shared" si="15"/>
        <v>Øystein Børresen</v>
      </c>
      <c r="L142" t="str">
        <f t="shared" si="16"/>
        <v xml:space="preserve">Stein Thomas Arnesen </v>
      </c>
      <c r="M142" s="31">
        <f t="shared" si="17"/>
        <v>32562.280000000002</v>
      </c>
      <c r="N142" s="31">
        <f t="shared" si="18"/>
        <v>42596.028</v>
      </c>
      <c r="O142" s="31"/>
      <c r="R142" s="31">
        <f t="shared" si="19"/>
        <v>75158.308</v>
      </c>
      <c r="S142" s="31">
        <v>73857.84733880777</v>
      </c>
      <c r="T142">
        <f t="shared" si="21"/>
        <v>1</v>
      </c>
    </row>
    <row r="143" spans="1:20" ht="15">
      <c r="A143" s="2" t="s">
        <v>26</v>
      </c>
      <c r="B143" s="5" t="s">
        <v>360</v>
      </c>
      <c r="C143" s="3" t="s">
        <v>361</v>
      </c>
      <c r="D143" s="3" t="s">
        <v>362</v>
      </c>
      <c r="E143" s="3" t="s">
        <v>2307</v>
      </c>
      <c r="F143" s="19"/>
      <c r="G143" s="12">
        <v>7080001088255</v>
      </c>
      <c r="H143" s="27">
        <v>982897564</v>
      </c>
      <c r="I143" s="30">
        <f t="shared" si="20"/>
        <v>53</v>
      </c>
      <c r="J143" s="8" t="s">
        <v>2444</v>
      </c>
      <c r="K143" t="str">
        <f t="shared" si="15"/>
        <v xml:space="preserve">Marianne Dahl </v>
      </c>
      <c r="L143" t="str">
        <f t="shared" si="16"/>
        <v>Inger Svingen</v>
      </c>
      <c r="M143" s="31">
        <f t="shared" si="17"/>
        <v>6178.740000000002</v>
      </c>
      <c r="N143" s="31">
        <f t="shared" si="18"/>
        <v>6918.06</v>
      </c>
      <c r="O143" s="31"/>
      <c r="R143" s="31">
        <f t="shared" si="19"/>
        <v>13096.800000000003</v>
      </c>
      <c r="S143" s="31">
        <v>133400.92923988667</v>
      </c>
      <c r="T143">
        <f t="shared" si="21"/>
        <v>1</v>
      </c>
    </row>
    <row r="144" spans="1:20" ht="15">
      <c r="A144" s="2" t="s">
        <v>26</v>
      </c>
      <c r="B144" s="5" t="s">
        <v>410</v>
      </c>
      <c r="C144" s="3" t="s">
        <v>411</v>
      </c>
      <c r="D144" s="3" t="s">
        <v>412</v>
      </c>
      <c r="E144" s="3" t="s">
        <v>2307</v>
      </c>
      <c r="F144" s="16"/>
      <c r="G144" s="12">
        <v>7080001402822</v>
      </c>
      <c r="H144" s="27">
        <v>982897564</v>
      </c>
      <c r="I144" s="30">
        <f t="shared" si="20"/>
        <v>72</v>
      </c>
      <c r="J144" s="8" t="s">
        <v>2444</v>
      </c>
      <c r="K144" t="str">
        <f t="shared" si="15"/>
        <v>Stein Erik Hjermstad</v>
      </c>
      <c r="L144" t="str">
        <f t="shared" si="16"/>
        <v>Bård Are Engebretsen</v>
      </c>
      <c r="M144" s="31">
        <f t="shared" si="17"/>
        <v>74232.8</v>
      </c>
      <c r="N144" s="31">
        <f t="shared" si="18"/>
        <v>81559.08</v>
      </c>
      <c r="O144" s="31"/>
      <c r="R144" s="31">
        <f t="shared" si="19"/>
        <v>155791.88</v>
      </c>
      <c r="S144" s="31">
        <v>142904.74302939823</v>
      </c>
      <c r="T144">
        <f t="shared" si="21"/>
        <v>1</v>
      </c>
    </row>
    <row r="145" spans="1:20" ht="15">
      <c r="A145" s="2" t="s">
        <v>26</v>
      </c>
      <c r="B145" s="5" t="s">
        <v>440</v>
      </c>
      <c r="C145" s="3" t="s">
        <v>441</v>
      </c>
      <c r="D145" s="3" t="s">
        <v>442</v>
      </c>
      <c r="E145" s="3" t="s">
        <v>2307</v>
      </c>
      <c r="F145" s="16"/>
      <c r="G145" s="28">
        <v>7080001474997</v>
      </c>
      <c r="H145" s="27">
        <v>982897564</v>
      </c>
      <c r="I145" s="30">
        <f t="shared" si="20"/>
        <v>84</v>
      </c>
      <c r="J145" s="8" t="s">
        <v>2444</v>
      </c>
      <c r="K145" t="str">
        <f t="shared" si="15"/>
        <v>Truls Herjuaune</v>
      </c>
      <c r="L145" t="str">
        <f t="shared" si="16"/>
        <v>Stine Stenhammer</v>
      </c>
      <c r="M145" s="31">
        <f t="shared" si="17"/>
        <v>38246.256</v>
      </c>
      <c r="N145" s="31">
        <f t="shared" si="18"/>
        <v>41066.496</v>
      </c>
      <c r="O145" s="31"/>
      <c r="R145" s="31">
        <f t="shared" si="19"/>
        <v>79312.75200000001</v>
      </c>
      <c r="S145" s="31">
        <v>72494.31841139622</v>
      </c>
      <c r="T145">
        <f t="shared" si="21"/>
        <v>1</v>
      </c>
    </row>
    <row r="146" spans="1:20" ht="15">
      <c r="A146" s="2" t="s">
        <v>26</v>
      </c>
      <c r="B146" s="5" t="s">
        <v>443</v>
      </c>
      <c r="C146" s="3" t="s">
        <v>444</v>
      </c>
      <c r="D146" s="3" t="s">
        <v>338</v>
      </c>
      <c r="E146" s="3" t="s">
        <v>2307</v>
      </c>
      <c r="F146" s="16"/>
      <c r="G146" s="12">
        <v>7080001464998</v>
      </c>
      <c r="H146" s="27">
        <v>982897564</v>
      </c>
      <c r="I146" s="30">
        <f t="shared" si="20"/>
        <v>85</v>
      </c>
      <c r="J146" s="8" t="s">
        <v>2444</v>
      </c>
      <c r="K146" t="str">
        <f t="shared" si="15"/>
        <v>Mona Synnøve Nymoen</v>
      </c>
      <c r="L146" t="str">
        <f t="shared" si="16"/>
        <v>Liv Hanne Bergseth Vefsnmo</v>
      </c>
      <c r="M146" s="31">
        <f t="shared" si="17"/>
        <v>24684.700000000004</v>
      </c>
      <c r="N146" s="31">
        <f t="shared" si="18"/>
        <v>29047.404</v>
      </c>
      <c r="O146" s="31"/>
      <c r="R146" s="31">
        <f t="shared" si="19"/>
        <v>53732.10400000001</v>
      </c>
      <c r="S146" s="31">
        <v>53030.33817904685</v>
      </c>
      <c r="T146">
        <f t="shared" si="21"/>
        <v>1</v>
      </c>
    </row>
    <row r="147" spans="1:20" ht="15">
      <c r="A147" s="2" t="s">
        <v>110</v>
      </c>
      <c r="B147" s="5" t="s">
        <v>943</v>
      </c>
      <c r="C147" s="3" t="s">
        <v>944</v>
      </c>
      <c r="D147" s="3" t="s">
        <v>945</v>
      </c>
      <c r="E147" s="3" t="s">
        <v>2340</v>
      </c>
      <c r="F147" s="16"/>
      <c r="G147" s="28">
        <v>7080001294700</v>
      </c>
      <c r="H147" s="27">
        <v>937846231</v>
      </c>
      <c r="I147" s="30">
        <f t="shared" si="20"/>
        <v>330</v>
      </c>
      <c r="J147" s="8" t="s">
        <v>2444</v>
      </c>
      <c r="K147" t="str">
        <f t="shared" si="15"/>
        <v>Karl Oskar Alexander Kallén</v>
      </c>
      <c r="L147" t="str">
        <f t="shared" si="16"/>
        <v>Espen Berger Gundersen</v>
      </c>
      <c r="M147" s="31">
        <f t="shared" si="17"/>
        <v>49206.85999999999</v>
      </c>
      <c r="N147" s="31">
        <f t="shared" si="18"/>
        <v>60206.784</v>
      </c>
      <c r="O147" s="31"/>
      <c r="R147" s="31">
        <f t="shared" si="19"/>
        <v>109413.644</v>
      </c>
      <c r="S147" s="31">
        <v>109298.00710848455</v>
      </c>
      <c r="T147">
        <f t="shared" si="21"/>
        <v>1</v>
      </c>
    </row>
    <row r="148" spans="1:20" ht="15">
      <c r="A148" s="2" t="s">
        <v>183</v>
      </c>
      <c r="B148" s="5" t="s">
        <v>1891</v>
      </c>
      <c r="C148" s="4" t="s">
        <v>1892</v>
      </c>
      <c r="D148" s="4" t="s">
        <v>1893</v>
      </c>
      <c r="E148" s="3" t="s">
        <v>2391</v>
      </c>
      <c r="F148" s="16"/>
      <c r="G148" s="28">
        <v>7080001312978</v>
      </c>
      <c r="H148" s="27">
        <v>981911946</v>
      </c>
      <c r="I148" s="30">
        <f t="shared" si="20"/>
        <v>740</v>
      </c>
      <c r="J148" s="8" t="s">
        <v>2444</v>
      </c>
      <c r="K148" t="str">
        <f t="shared" si="15"/>
        <v>Nina Kristin Kjetså</v>
      </c>
      <c r="L148" t="str">
        <f t="shared" si="16"/>
        <v>Joakim Hodne Kleven</v>
      </c>
      <c r="M148" s="31">
        <f t="shared" si="17"/>
        <v>71697.77999999998</v>
      </c>
      <c r="N148" s="31">
        <f t="shared" si="18"/>
        <v>33696.648</v>
      </c>
      <c r="O148" s="31">
        <f>VLOOKUP(I148,Spesialgrossisten,11,FALSE)</f>
        <v>31.68</v>
      </c>
      <c r="R148" s="31">
        <f t="shared" si="19"/>
        <v>105426.10799999998</v>
      </c>
      <c r="S148" s="31">
        <v>105536.41922311946</v>
      </c>
      <c r="T148">
        <f t="shared" si="21"/>
        <v>1</v>
      </c>
    </row>
    <row r="149" spans="1:20" ht="15">
      <c r="A149" s="2" t="s">
        <v>173</v>
      </c>
      <c r="B149" s="5" t="s">
        <v>1824</v>
      </c>
      <c r="C149" s="10" t="s">
        <v>1825</v>
      </c>
      <c r="D149" s="3" t="s">
        <v>1826</v>
      </c>
      <c r="E149" s="3" t="s">
        <v>2391</v>
      </c>
      <c r="F149" s="16"/>
      <c r="G149" s="28">
        <v>7080000960682</v>
      </c>
      <c r="H149" s="27">
        <v>981911946</v>
      </c>
      <c r="I149" s="30">
        <f t="shared" si="20"/>
        <v>711</v>
      </c>
      <c r="J149" s="8" t="s">
        <v>2444</v>
      </c>
      <c r="K149" t="str">
        <f t="shared" si="15"/>
        <v>Anne Torill Pedersen Kongsvoll</v>
      </c>
      <c r="L149" t="str">
        <f t="shared" si="16"/>
        <v>Charlotte Gaupeland</v>
      </c>
      <c r="M149" s="31">
        <f t="shared" si="17"/>
        <v>34582.399999999994</v>
      </c>
      <c r="N149" s="31">
        <f t="shared" si="18"/>
        <v>22579.512</v>
      </c>
      <c r="O149" s="31">
        <f>VLOOKUP(I149,Spesialgrossisten,11,FALSE)</f>
        <v>3.96</v>
      </c>
      <c r="R149" s="31">
        <f t="shared" si="19"/>
        <v>57165.871999999996</v>
      </c>
      <c r="S149" s="31">
        <v>55617.03138909797</v>
      </c>
      <c r="T149">
        <f t="shared" si="21"/>
        <v>1</v>
      </c>
    </row>
    <row r="150" spans="1:20" ht="15">
      <c r="A150" s="2" t="s">
        <v>173</v>
      </c>
      <c r="B150" s="5" t="s">
        <v>1911</v>
      </c>
      <c r="C150" s="3" t="s">
        <v>1912</v>
      </c>
      <c r="D150" s="3" t="s">
        <v>1913</v>
      </c>
      <c r="E150" s="3" t="s">
        <v>2392</v>
      </c>
      <c r="F150" s="16"/>
      <c r="G150" s="28">
        <v>7080000356812</v>
      </c>
      <c r="H150" s="27">
        <v>975871924</v>
      </c>
      <c r="I150" s="30">
        <f t="shared" si="20"/>
        <v>766</v>
      </c>
      <c r="J150" s="8" t="s">
        <v>2444</v>
      </c>
      <c r="K150" t="str">
        <f t="shared" si="15"/>
        <v>David Antonio Perez Querrero</v>
      </c>
      <c r="L150" t="str">
        <f t="shared" si="16"/>
        <v>Ann Kolnes</v>
      </c>
      <c r="M150" s="31">
        <f t="shared" si="17"/>
        <v>47035.46</v>
      </c>
      <c r="N150" s="31">
        <f t="shared" si="18"/>
        <v>23496.408</v>
      </c>
      <c r="O150" s="31">
        <f>VLOOKUP(I150,Spesialgrossisten,11,FALSE)</f>
        <v>-3.6300000000000003</v>
      </c>
      <c r="R150" s="31">
        <f t="shared" si="19"/>
        <v>70528.238</v>
      </c>
      <c r="S150" s="31">
        <v>82523.28614972038</v>
      </c>
      <c r="T150">
        <f t="shared" si="21"/>
        <v>1</v>
      </c>
    </row>
    <row r="151" spans="1:20" ht="15">
      <c r="A151" s="2" t="s">
        <v>203</v>
      </c>
      <c r="B151" s="5" t="s">
        <v>2088</v>
      </c>
      <c r="C151" s="3" t="s">
        <v>2089</v>
      </c>
      <c r="D151" s="3" t="s">
        <v>2090</v>
      </c>
      <c r="E151" s="3" t="s">
        <v>2401</v>
      </c>
      <c r="F151" s="16"/>
      <c r="G151" s="28">
        <v>7080001080983</v>
      </c>
      <c r="H151" s="27">
        <v>979443137</v>
      </c>
      <c r="I151" s="30">
        <f t="shared" si="20"/>
        <v>871</v>
      </c>
      <c r="J151" s="8" t="s">
        <v>2444</v>
      </c>
      <c r="K151" t="str">
        <f t="shared" si="15"/>
        <v>Anita Høyvik</v>
      </c>
      <c r="L151" t="str">
        <f t="shared" si="16"/>
        <v>Nitaya Pitkan Phai</v>
      </c>
      <c r="M151" s="31">
        <f t="shared" si="17"/>
        <v>29113.6</v>
      </c>
      <c r="N151" s="31">
        <f t="shared" si="18"/>
        <v>10861.824</v>
      </c>
      <c r="O151" s="31"/>
      <c r="R151" s="31">
        <f t="shared" si="19"/>
        <v>39975.424</v>
      </c>
      <c r="S151" s="31">
        <v>42259.71275292623</v>
      </c>
      <c r="T151">
        <f t="shared" si="21"/>
        <v>1</v>
      </c>
    </row>
    <row r="152" spans="1:20" ht="15">
      <c r="A152" s="2" t="s">
        <v>169</v>
      </c>
      <c r="B152" s="5" t="s">
        <v>1812</v>
      </c>
      <c r="C152" s="3" t="s">
        <v>1813</v>
      </c>
      <c r="D152" s="3" t="s">
        <v>1814</v>
      </c>
      <c r="E152" s="3" t="s">
        <v>2391</v>
      </c>
      <c r="F152" s="16"/>
      <c r="G152" s="28">
        <v>7080000960606</v>
      </c>
      <c r="H152" s="27">
        <v>981911946</v>
      </c>
      <c r="I152" s="30">
        <f t="shared" si="20"/>
        <v>703</v>
      </c>
      <c r="J152" s="8" t="s">
        <v>2444</v>
      </c>
      <c r="K152" t="str">
        <f t="shared" si="15"/>
        <v>Svein Egeland</v>
      </c>
      <c r="L152" t="str">
        <f t="shared" si="16"/>
        <v>Liv-Anette Midtbø</v>
      </c>
      <c r="M152" s="31">
        <f t="shared" si="17"/>
        <v>37220.840000000004</v>
      </c>
      <c r="N152" s="31">
        <f t="shared" si="18"/>
        <v>27793.38</v>
      </c>
      <c r="O152" s="31"/>
      <c r="R152" s="31">
        <f t="shared" si="19"/>
        <v>65014.22</v>
      </c>
      <c r="S152" s="31">
        <v>65716.4867240027</v>
      </c>
      <c r="T152">
        <f t="shared" si="21"/>
        <v>1</v>
      </c>
    </row>
    <row r="153" spans="1:20" ht="15">
      <c r="A153" s="2" t="s">
        <v>111</v>
      </c>
      <c r="B153" s="5" t="s">
        <v>964</v>
      </c>
      <c r="C153" s="3" t="s">
        <v>965</v>
      </c>
      <c r="D153" s="3" t="s">
        <v>966</v>
      </c>
      <c r="E153" s="4" t="s">
        <v>2338</v>
      </c>
      <c r="F153" s="16"/>
      <c r="G153" s="28">
        <v>7080001112967</v>
      </c>
      <c r="H153" s="27">
        <v>941673651</v>
      </c>
      <c r="I153" s="30">
        <f t="shared" si="20"/>
        <v>337</v>
      </c>
      <c r="J153" s="8" t="s">
        <v>2444</v>
      </c>
      <c r="K153" t="str">
        <f t="shared" si="15"/>
        <v>Bjørn Elvin</v>
      </c>
      <c r="L153" t="str">
        <f t="shared" si="16"/>
        <v>Anne Hølen Lislien</v>
      </c>
      <c r="M153" s="31">
        <f t="shared" si="17"/>
        <v>63860.136</v>
      </c>
      <c r="N153" s="31">
        <f t="shared" si="18"/>
        <v>41235.372</v>
      </c>
      <c r="O153" s="31"/>
      <c r="Q153">
        <v>192</v>
      </c>
      <c r="R153" s="31">
        <f t="shared" si="19"/>
        <v>105287.508</v>
      </c>
      <c r="S153" s="31">
        <v>110075.73443682442</v>
      </c>
      <c r="T153">
        <f t="shared" si="21"/>
        <v>1</v>
      </c>
    </row>
    <row r="154" spans="1:20" ht="15">
      <c r="A154" s="2" t="s">
        <v>41</v>
      </c>
      <c r="B154" s="5" t="s">
        <v>465</v>
      </c>
      <c r="C154" s="3" t="s">
        <v>466</v>
      </c>
      <c r="D154" s="3" t="s">
        <v>467</v>
      </c>
      <c r="E154" s="3" t="s">
        <v>2314</v>
      </c>
      <c r="F154" s="17"/>
      <c r="G154" s="12">
        <v>7080001217518</v>
      </c>
      <c r="H154" s="27">
        <v>995325411</v>
      </c>
      <c r="I154" s="30">
        <f t="shared" si="20"/>
        <v>209</v>
      </c>
      <c r="J154" s="8" t="s">
        <v>2444</v>
      </c>
      <c r="K154" t="str">
        <f t="shared" si="15"/>
        <v>Dan Kenneth Gigernes</v>
      </c>
      <c r="L154" t="str">
        <f t="shared" si="16"/>
        <v>Randi Berit Løken</v>
      </c>
      <c r="M154" s="31">
        <f t="shared" si="17"/>
        <v>81369.66</v>
      </c>
      <c r="N154" s="31">
        <f t="shared" si="18"/>
        <v>65493.312</v>
      </c>
      <c r="O154" s="31"/>
      <c r="R154" s="31">
        <f t="shared" si="19"/>
        <v>146862.972</v>
      </c>
      <c r="S154" s="31">
        <v>120100.97820157128</v>
      </c>
      <c r="T154">
        <f t="shared" si="21"/>
        <v>1</v>
      </c>
    </row>
    <row r="155" spans="1:20" ht="15">
      <c r="A155" s="2" t="s">
        <v>83</v>
      </c>
      <c r="B155" s="5" t="s">
        <v>731</v>
      </c>
      <c r="C155" s="3" t="s">
        <v>732</v>
      </c>
      <c r="D155" s="3" t="s">
        <v>733</v>
      </c>
      <c r="E155" s="3" t="s">
        <v>2339</v>
      </c>
      <c r="F155" s="16"/>
      <c r="G155" s="28">
        <v>7080004243705</v>
      </c>
      <c r="H155" s="27">
        <v>981900847</v>
      </c>
      <c r="I155" s="30">
        <f t="shared" si="20"/>
        <v>256</v>
      </c>
      <c r="J155" s="8" t="s">
        <v>2444</v>
      </c>
      <c r="K155" t="str">
        <f t="shared" si="15"/>
        <v>Mads Hermansen</v>
      </c>
      <c r="L155" t="str">
        <f t="shared" si="16"/>
        <v>Heidi Christine Johansen</v>
      </c>
      <c r="M155" s="31">
        <f t="shared" si="17"/>
        <v>30893.699999999997</v>
      </c>
      <c r="N155" s="31">
        <f t="shared" si="18"/>
        <v>20515.692</v>
      </c>
      <c r="O155" s="31"/>
      <c r="R155" s="31">
        <f t="shared" si="19"/>
        <v>51409.39199999999</v>
      </c>
      <c r="S155" s="31">
        <v>62836.81755330361</v>
      </c>
      <c r="T155">
        <f t="shared" si="21"/>
        <v>1</v>
      </c>
    </row>
    <row r="156" spans="1:20" ht="15">
      <c r="A156" s="2" t="s">
        <v>83</v>
      </c>
      <c r="B156" s="5" t="s">
        <v>872</v>
      </c>
      <c r="C156" s="3" t="s">
        <v>873</v>
      </c>
      <c r="D156" s="3" t="s">
        <v>874</v>
      </c>
      <c r="E156" s="3" t="s">
        <v>2339</v>
      </c>
      <c r="F156" s="18" t="s">
        <v>2426</v>
      </c>
      <c r="G156" s="28">
        <v>7080001113278</v>
      </c>
      <c r="H156" s="27">
        <v>981900847</v>
      </c>
      <c r="I156" s="30">
        <f t="shared" si="20"/>
        <v>306</v>
      </c>
      <c r="J156" s="8" t="s">
        <v>2444</v>
      </c>
      <c r="K156" t="str">
        <f t="shared" si="15"/>
        <v>Emilie S. Røhne Halvorsen</v>
      </c>
      <c r="L156" t="str">
        <f t="shared" si="16"/>
        <v>Linda Cecilie Meyer</v>
      </c>
      <c r="M156" s="31">
        <f t="shared" si="17"/>
        <v>42368.9</v>
      </c>
      <c r="N156" s="31">
        <f t="shared" si="18"/>
        <v>27816.312</v>
      </c>
      <c r="O156" s="31"/>
      <c r="R156" s="31">
        <f t="shared" si="19"/>
        <v>70185.212</v>
      </c>
      <c r="S156" s="31">
        <v>79472.19208577054</v>
      </c>
      <c r="T156">
        <f t="shared" si="21"/>
        <v>1</v>
      </c>
    </row>
    <row r="157" spans="1:20" ht="15">
      <c r="A157" s="2" t="s">
        <v>83</v>
      </c>
      <c r="B157" s="5" t="s">
        <v>926</v>
      </c>
      <c r="C157" s="3" t="s">
        <v>927</v>
      </c>
      <c r="D157" s="3" t="s">
        <v>928</v>
      </c>
      <c r="E157" s="3" t="s">
        <v>2339</v>
      </c>
      <c r="F157" s="16"/>
      <c r="G157" s="28">
        <v>7080001113292</v>
      </c>
      <c r="H157" s="27">
        <v>981900847</v>
      </c>
      <c r="I157" s="30">
        <f t="shared" si="20"/>
        <v>324</v>
      </c>
      <c r="J157" s="8" t="s">
        <v>2444</v>
      </c>
      <c r="K157" t="str">
        <f t="shared" si="15"/>
        <v>Andre Appelgren</v>
      </c>
      <c r="L157" t="str">
        <f t="shared" si="16"/>
        <v>Anette Tosterud</v>
      </c>
      <c r="M157" s="31">
        <f t="shared" si="17"/>
        <v>38595.23999999999</v>
      </c>
      <c r="N157" s="31">
        <f t="shared" si="18"/>
        <v>19885.356</v>
      </c>
      <c r="O157" s="31"/>
      <c r="R157" s="31">
        <f t="shared" si="19"/>
        <v>58480.59599999999</v>
      </c>
      <c r="S157" s="31">
        <v>59500.40403684326</v>
      </c>
      <c r="T157">
        <f t="shared" si="21"/>
        <v>1</v>
      </c>
    </row>
    <row r="158" spans="1:20" ht="15">
      <c r="A158" s="2" t="s">
        <v>83</v>
      </c>
      <c r="B158" s="5" t="s">
        <v>1325</v>
      </c>
      <c r="C158" s="3" t="s">
        <v>1326</v>
      </c>
      <c r="D158" s="3" t="s">
        <v>1327</v>
      </c>
      <c r="E158" s="3" t="s">
        <v>2370</v>
      </c>
      <c r="F158" s="16"/>
      <c r="G158" s="28">
        <v>7080000454136</v>
      </c>
      <c r="H158" s="27">
        <v>877227162</v>
      </c>
      <c r="I158" s="30">
        <f t="shared" si="20"/>
        <v>492</v>
      </c>
      <c r="J158" s="8" t="s">
        <v>2444</v>
      </c>
      <c r="K158" t="str">
        <f t="shared" si="15"/>
        <v>Ali Resa Rezai</v>
      </c>
      <c r="L158" t="str">
        <f t="shared" si="16"/>
        <v>Tommy Tønnesen</v>
      </c>
      <c r="M158" s="31">
        <f t="shared" si="17"/>
        <v>41723.53999999999</v>
      </c>
      <c r="N158" s="31">
        <f t="shared" si="18"/>
        <v>21180</v>
      </c>
      <c r="O158" s="31"/>
      <c r="R158" s="31">
        <f t="shared" si="19"/>
        <v>62903.53999999999</v>
      </c>
      <c r="S158" s="31">
        <v>46396.52868656536</v>
      </c>
      <c r="T158">
        <f t="shared" si="21"/>
        <v>1</v>
      </c>
    </row>
    <row r="159" spans="1:20" ht="15">
      <c r="A159" s="2" t="s">
        <v>83</v>
      </c>
      <c r="B159" s="5" t="s">
        <v>1334</v>
      </c>
      <c r="C159" s="3" t="s">
        <v>1335</v>
      </c>
      <c r="D159" s="3" t="s">
        <v>1336</v>
      </c>
      <c r="E159" s="3" t="s">
        <v>2339</v>
      </c>
      <c r="F159" s="16"/>
      <c r="G159" s="28">
        <v>7080000012213</v>
      </c>
      <c r="H159" s="27">
        <v>981900847</v>
      </c>
      <c r="I159" s="30">
        <f t="shared" si="20"/>
        <v>496</v>
      </c>
      <c r="J159" s="8" t="s">
        <v>2444</v>
      </c>
      <c r="K159" t="str">
        <f t="shared" si="15"/>
        <v>Anders E. Eriksen</v>
      </c>
      <c r="L159" t="str">
        <f t="shared" si="16"/>
        <v>Hanne Storrød Lund</v>
      </c>
      <c r="M159" s="31">
        <f t="shared" si="17"/>
        <v>48182.960000000014</v>
      </c>
      <c r="N159" s="31">
        <f t="shared" si="18"/>
        <v>26020.596</v>
      </c>
      <c r="O159" s="31"/>
      <c r="R159" s="31">
        <f t="shared" si="19"/>
        <v>74203.55600000001</v>
      </c>
      <c r="S159" s="31">
        <v>79720.35976145715</v>
      </c>
      <c r="T159">
        <f t="shared" si="21"/>
        <v>1</v>
      </c>
    </row>
    <row r="160" spans="1:20" ht="15">
      <c r="A160" s="2" t="s">
        <v>83</v>
      </c>
      <c r="B160" s="5" t="s">
        <v>1340</v>
      </c>
      <c r="C160" s="3" t="s">
        <v>1341</v>
      </c>
      <c r="D160" s="3" t="s">
        <v>1342</v>
      </c>
      <c r="E160" s="3" t="s">
        <v>2371</v>
      </c>
      <c r="F160" s="16"/>
      <c r="G160" s="28">
        <v>7080000769780</v>
      </c>
      <c r="H160" s="27">
        <v>981114876</v>
      </c>
      <c r="I160" s="30">
        <f t="shared" si="20"/>
        <v>498</v>
      </c>
      <c r="J160" s="8" t="s">
        <v>2444</v>
      </c>
      <c r="K160" t="str">
        <f t="shared" si="15"/>
        <v>Stian Tønnesen</v>
      </c>
      <c r="L160" t="str">
        <f t="shared" si="16"/>
        <v>Endre Tønnesen</v>
      </c>
      <c r="M160" s="31">
        <f t="shared" si="17"/>
        <v>59187.46</v>
      </c>
      <c r="N160" s="31">
        <f t="shared" si="18"/>
        <v>32826.48</v>
      </c>
      <c r="O160" s="31"/>
      <c r="R160" s="31">
        <f t="shared" si="19"/>
        <v>92013.94</v>
      </c>
      <c r="S160" s="31">
        <v>92867.38574401477</v>
      </c>
      <c r="T160">
        <f t="shared" si="21"/>
        <v>1</v>
      </c>
    </row>
    <row r="161" spans="1:20" ht="15">
      <c r="A161" s="2" t="s">
        <v>83</v>
      </c>
      <c r="B161" s="5" t="s">
        <v>1363</v>
      </c>
      <c r="C161" s="3" t="s">
        <v>1364</v>
      </c>
      <c r="D161" s="3" t="s">
        <v>1365</v>
      </c>
      <c r="E161" s="3" t="s">
        <v>2374</v>
      </c>
      <c r="F161" s="16"/>
      <c r="G161" s="28">
        <v>7080000972012</v>
      </c>
      <c r="H161" s="27">
        <v>984392559</v>
      </c>
      <c r="I161" s="30">
        <f t="shared" si="20"/>
        <v>507</v>
      </c>
      <c r="J161" s="8" t="s">
        <v>2444</v>
      </c>
      <c r="K161" t="str">
        <f t="shared" si="15"/>
        <v>Carina Kristiansen Andresen</v>
      </c>
      <c r="L161" t="str">
        <f t="shared" si="16"/>
        <v>Monica Andersen</v>
      </c>
      <c r="M161" s="31">
        <f t="shared" si="17"/>
        <v>77656.85599999999</v>
      </c>
      <c r="N161" s="31">
        <f t="shared" si="18"/>
        <v>44814.672</v>
      </c>
      <c r="O161" s="31"/>
      <c r="R161" s="31">
        <f t="shared" si="19"/>
        <v>122471.52799999999</v>
      </c>
      <c r="S161" s="31">
        <v>128708.50251924245</v>
      </c>
      <c r="T161">
        <f t="shared" si="21"/>
        <v>1</v>
      </c>
    </row>
    <row r="162" spans="1:20" ht="15">
      <c r="A162" s="2" t="s">
        <v>83</v>
      </c>
      <c r="B162" s="5" t="s">
        <v>1366</v>
      </c>
      <c r="C162" s="3" t="s">
        <v>1367</v>
      </c>
      <c r="D162" s="3" t="s">
        <v>1336</v>
      </c>
      <c r="E162" s="3" t="s">
        <v>2339</v>
      </c>
      <c r="F162" s="16"/>
      <c r="G162" s="28">
        <v>7080001371272</v>
      </c>
      <c r="H162" s="27">
        <v>981900847</v>
      </c>
      <c r="I162" s="30">
        <f t="shared" si="20"/>
        <v>508</v>
      </c>
      <c r="J162" s="8" t="s">
        <v>2444</v>
      </c>
      <c r="K162" t="str">
        <f t="shared" si="15"/>
        <v>Anett Lundberg</v>
      </c>
      <c r="L162" t="str">
        <f t="shared" si="16"/>
        <v>Maiken Sørgård</v>
      </c>
      <c r="M162" s="31">
        <f t="shared" si="17"/>
        <v>51864.437999999995</v>
      </c>
      <c r="N162" s="31">
        <f t="shared" si="18"/>
        <v>27366.564</v>
      </c>
      <c r="O162" s="31"/>
      <c r="R162" s="31">
        <f t="shared" si="19"/>
        <v>79231.002</v>
      </c>
      <c r="S162" s="31">
        <v>79120.9771803905</v>
      </c>
      <c r="T162">
        <f t="shared" si="21"/>
        <v>1</v>
      </c>
    </row>
    <row r="163" spans="1:20" ht="15">
      <c r="A163" s="2" t="s">
        <v>83</v>
      </c>
      <c r="B163" s="5" t="s">
        <v>1427</v>
      </c>
      <c r="C163" s="3" t="s">
        <v>1428</v>
      </c>
      <c r="D163" s="3" t="s">
        <v>1429</v>
      </c>
      <c r="E163" s="3" t="s">
        <v>2339</v>
      </c>
      <c r="F163" s="16"/>
      <c r="G163" s="28">
        <v>7080003568700</v>
      </c>
      <c r="H163" s="27">
        <v>981900847</v>
      </c>
      <c r="I163" s="30">
        <f t="shared" si="20"/>
        <v>535</v>
      </c>
      <c r="J163" s="8" t="s">
        <v>2444</v>
      </c>
      <c r="K163" t="str">
        <f t="shared" si="15"/>
        <v>Frank Andrè Skauen</v>
      </c>
      <c r="L163" t="str">
        <f t="shared" si="16"/>
        <v>Bjørn Thomas Sandli</v>
      </c>
      <c r="M163" s="31">
        <f t="shared" si="17"/>
        <v>61967.59999999999</v>
      </c>
      <c r="N163" s="31">
        <f t="shared" si="18"/>
        <v>32192.652</v>
      </c>
      <c r="O163" s="31"/>
      <c r="R163" s="31">
        <f t="shared" si="19"/>
        <v>94160.252</v>
      </c>
      <c r="S163" s="31">
        <v>92461.38223874514</v>
      </c>
      <c r="T163">
        <f t="shared" si="21"/>
        <v>1</v>
      </c>
    </row>
    <row r="164" spans="1:20" ht="15">
      <c r="A164" s="2" t="s">
        <v>83</v>
      </c>
      <c r="B164" s="5" t="s">
        <v>1433</v>
      </c>
      <c r="C164" s="3" t="s">
        <v>1434</v>
      </c>
      <c r="D164" s="3" t="s">
        <v>1435</v>
      </c>
      <c r="E164" s="3" t="s">
        <v>2339</v>
      </c>
      <c r="F164" s="16"/>
      <c r="G164" s="28">
        <v>7080001098582</v>
      </c>
      <c r="H164" s="27">
        <v>981900847</v>
      </c>
      <c r="I164" s="30">
        <f t="shared" si="20"/>
        <v>537</v>
      </c>
      <c r="J164" s="8" t="s">
        <v>2444</v>
      </c>
      <c r="K164" t="str">
        <f t="shared" si="15"/>
        <v>Linn Therese Werket</v>
      </c>
      <c r="L164" t="str">
        <f t="shared" si="16"/>
        <v>Linda Lennander</v>
      </c>
      <c r="M164" s="31">
        <f t="shared" si="17"/>
        <v>55796.6</v>
      </c>
      <c r="N164" s="31">
        <f t="shared" si="18"/>
        <v>30238.356</v>
      </c>
      <c r="O164" s="31"/>
      <c r="R164" s="31">
        <f t="shared" si="19"/>
        <v>86034.956</v>
      </c>
      <c r="S164" s="31">
        <v>85406.31082007072</v>
      </c>
      <c r="T164">
        <f t="shared" si="21"/>
        <v>1</v>
      </c>
    </row>
    <row r="165" spans="1:20" ht="15">
      <c r="A165" s="2" t="s">
        <v>83</v>
      </c>
      <c r="B165" s="5" t="s">
        <v>1462</v>
      </c>
      <c r="C165" s="3" t="s">
        <v>1463</v>
      </c>
      <c r="D165" s="3" t="s">
        <v>1464</v>
      </c>
      <c r="E165" s="3" t="s">
        <v>2339</v>
      </c>
      <c r="F165" s="20"/>
      <c r="G165" s="28">
        <v>7080001218706</v>
      </c>
      <c r="H165" s="27">
        <v>981900847</v>
      </c>
      <c r="I165" s="30">
        <f t="shared" si="20"/>
        <v>548</v>
      </c>
      <c r="J165" s="8" t="s">
        <v>2444</v>
      </c>
      <c r="K165" t="str">
        <f t="shared" si="15"/>
        <v>Katrine Johansen</v>
      </c>
      <c r="L165" t="str">
        <f t="shared" si="16"/>
        <v>Linn Bengtsson Stubberød</v>
      </c>
      <c r="M165" s="31">
        <f t="shared" si="17"/>
        <v>45032.22720000001</v>
      </c>
      <c r="N165" s="31">
        <f t="shared" si="18"/>
        <v>23124.132</v>
      </c>
      <c r="O165" s="31"/>
      <c r="R165" s="31">
        <f t="shared" si="19"/>
        <v>68156.3592</v>
      </c>
      <c r="S165" s="31">
        <v>67230.94471455796</v>
      </c>
      <c r="T165">
        <f t="shared" si="21"/>
        <v>1</v>
      </c>
    </row>
    <row r="166" spans="1:20" ht="15">
      <c r="A166" s="2" t="s">
        <v>83</v>
      </c>
      <c r="B166" s="5" t="s">
        <v>1585</v>
      </c>
      <c r="C166" s="3" t="s">
        <v>1586</v>
      </c>
      <c r="D166" s="3" t="s">
        <v>1587</v>
      </c>
      <c r="E166" s="3" t="s">
        <v>2339</v>
      </c>
      <c r="F166" s="16"/>
      <c r="G166" s="28">
        <v>7080001261900</v>
      </c>
      <c r="H166" s="27">
        <v>981900847</v>
      </c>
      <c r="I166" s="30">
        <f t="shared" si="20"/>
        <v>595</v>
      </c>
      <c r="J166" s="8" t="s">
        <v>2444</v>
      </c>
      <c r="K166" t="str">
        <f t="shared" si="15"/>
        <v>Marius Sebastian Andersen</v>
      </c>
      <c r="L166" t="str">
        <f t="shared" si="16"/>
        <v>Jørgen Haugerød Svendsen</v>
      </c>
      <c r="M166" s="31">
        <f t="shared" si="17"/>
        <v>38480.32</v>
      </c>
      <c r="N166" s="31">
        <f t="shared" si="18"/>
        <v>24986.472</v>
      </c>
      <c r="O166" s="31"/>
      <c r="R166" s="31">
        <f t="shared" si="19"/>
        <v>63466.792</v>
      </c>
      <c r="S166" s="31">
        <v>62213.83155580019</v>
      </c>
      <c r="T166">
        <f t="shared" si="21"/>
        <v>1</v>
      </c>
    </row>
    <row r="167" spans="1:20" ht="15">
      <c r="A167" s="2" t="s">
        <v>83</v>
      </c>
      <c r="B167" s="5" t="s">
        <v>2286</v>
      </c>
      <c r="C167" s="3" t="s">
        <v>2287</v>
      </c>
      <c r="D167" s="3" t="s">
        <v>1327</v>
      </c>
      <c r="E167" s="3" t="s">
        <v>2339</v>
      </c>
      <c r="F167" s="18" t="s">
        <v>2434</v>
      </c>
      <c r="G167" s="28">
        <v>7080004307735</v>
      </c>
      <c r="H167" s="27">
        <v>981900847</v>
      </c>
      <c r="I167" s="30">
        <f t="shared" si="20"/>
        <v>506</v>
      </c>
      <c r="J167" s="8" t="s">
        <v>2444</v>
      </c>
      <c r="K167" t="str">
        <f t="shared" si="15"/>
        <v>Daniel Bech</v>
      </c>
      <c r="L167" t="str">
        <f t="shared" si="16"/>
        <v>Anneli Bjørkum Andersen</v>
      </c>
      <c r="N167" s="31"/>
      <c r="O167" s="31"/>
      <c r="R167" s="31">
        <f t="shared" si="19"/>
        <v>0</v>
      </c>
      <c r="S167" s="31">
        <v>58800.00000000001</v>
      </c>
      <c r="T167">
        <f t="shared" si="21"/>
        <v>1</v>
      </c>
    </row>
    <row r="168" spans="1:20" ht="15">
      <c r="A168" s="2" t="s">
        <v>143</v>
      </c>
      <c r="B168" s="5" t="s">
        <v>1570</v>
      </c>
      <c r="C168" s="3" t="s">
        <v>1571</v>
      </c>
      <c r="D168" s="3" t="s">
        <v>1572</v>
      </c>
      <c r="E168" s="3" t="s">
        <v>2339</v>
      </c>
      <c r="F168" s="20"/>
      <c r="G168" s="28">
        <v>7080001220426</v>
      </c>
      <c r="H168" s="27">
        <v>981900847</v>
      </c>
      <c r="I168" s="30">
        <f t="shared" si="20"/>
        <v>590</v>
      </c>
      <c r="J168" s="8" t="s">
        <v>2444</v>
      </c>
      <c r="K168" t="str">
        <f t="shared" si="15"/>
        <v>Robert Falkenberg</v>
      </c>
      <c r="L168" t="str">
        <f t="shared" si="16"/>
        <v>Vilde Sandberg</v>
      </c>
      <c r="M168" s="31">
        <f t="shared" si="17"/>
        <v>43067.619999999995</v>
      </c>
      <c r="N168" s="31">
        <f t="shared" si="18"/>
        <v>49182.972</v>
      </c>
      <c r="O168" s="31"/>
      <c r="R168" s="31">
        <f t="shared" si="19"/>
        <v>92250.592</v>
      </c>
      <c r="S168" s="31">
        <v>94254.97977360581</v>
      </c>
      <c r="T168">
        <f t="shared" si="21"/>
        <v>1</v>
      </c>
    </row>
    <row r="169" spans="1:20" ht="15">
      <c r="A169" s="2" t="s">
        <v>143</v>
      </c>
      <c r="B169" s="5" t="s">
        <v>1579</v>
      </c>
      <c r="C169" s="3" t="s">
        <v>1580</v>
      </c>
      <c r="D169" s="3" t="s">
        <v>1581</v>
      </c>
      <c r="E169" s="3" t="s">
        <v>2339</v>
      </c>
      <c r="F169" s="19"/>
      <c r="G169" s="28">
        <v>7080001288266</v>
      </c>
      <c r="H169" s="27">
        <v>981900847</v>
      </c>
      <c r="I169" s="30">
        <f t="shared" si="20"/>
        <v>593</v>
      </c>
      <c r="J169" s="8" t="s">
        <v>2444</v>
      </c>
      <c r="K169" t="str">
        <f t="shared" si="15"/>
        <v>Jørgen Thømt Jensen</v>
      </c>
      <c r="L169" t="str">
        <f t="shared" si="16"/>
        <v>Sebastian Stoldt</v>
      </c>
      <c r="M169" s="31">
        <f t="shared" si="17"/>
        <v>64034.57800000002</v>
      </c>
      <c r="N169" s="31">
        <f t="shared" si="18"/>
        <v>73181.196</v>
      </c>
      <c r="O169" s="31"/>
      <c r="R169" s="31">
        <f t="shared" si="19"/>
        <v>137215.77400000003</v>
      </c>
      <c r="S169" s="31">
        <v>138028.18797212443</v>
      </c>
      <c r="T169">
        <f t="shared" si="21"/>
        <v>1</v>
      </c>
    </row>
    <row r="170" spans="1:20" ht="15">
      <c r="A170" s="2" t="s">
        <v>174</v>
      </c>
      <c r="B170" s="5" t="s">
        <v>1847</v>
      </c>
      <c r="C170" s="3" t="s">
        <v>1848</v>
      </c>
      <c r="D170" s="3" t="s">
        <v>1849</v>
      </c>
      <c r="E170" s="3" t="s">
        <v>2391</v>
      </c>
      <c r="F170" s="16"/>
      <c r="G170" s="28">
        <v>7080001084769</v>
      </c>
      <c r="H170" s="27">
        <v>981911946</v>
      </c>
      <c r="I170" s="30">
        <f t="shared" si="20"/>
        <v>722</v>
      </c>
      <c r="J170" s="8" t="s">
        <v>2444</v>
      </c>
      <c r="K170" t="str">
        <f t="shared" si="15"/>
        <v>Ole Tom Dalholt</v>
      </c>
      <c r="L170" t="str">
        <f t="shared" si="16"/>
        <v>May Brit Henriksen</v>
      </c>
      <c r="M170" s="31">
        <f t="shared" si="17"/>
        <v>19027.539999999997</v>
      </c>
      <c r="N170" s="31">
        <f t="shared" si="18"/>
        <v>21147.828</v>
      </c>
      <c r="O170" s="31">
        <f>VLOOKUP(I170,Spesialgrossisten,11,FALSE)</f>
        <v>55.440000000000005</v>
      </c>
      <c r="R170" s="31">
        <f t="shared" si="19"/>
        <v>40230.808000000005</v>
      </c>
      <c r="S170" s="31">
        <v>44122.50714783827</v>
      </c>
      <c r="T170">
        <f t="shared" si="21"/>
        <v>1</v>
      </c>
    </row>
    <row r="171" spans="1:20" ht="15">
      <c r="A171" s="2" t="s">
        <v>58</v>
      </c>
      <c r="B171" s="5" t="s">
        <v>578</v>
      </c>
      <c r="C171" s="3" t="s">
        <v>579</v>
      </c>
      <c r="D171" s="3" t="s">
        <v>580</v>
      </c>
      <c r="E171" s="3" t="s">
        <v>2335</v>
      </c>
      <c r="F171" s="16"/>
      <c r="G171" s="28">
        <v>7080001293802</v>
      </c>
      <c r="H171" s="27">
        <v>988041866</v>
      </c>
      <c r="I171" s="30">
        <f t="shared" si="20"/>
        <v>117</v>
      </c>
      <c r="J171" s="8" t="s">
        <v>2444</v>
      </c>
      <c r="K171" t="str">
        <f t="shared" si="15"/>
        <v>Trond Erling Dagsvik</v>
      </c>
      <c r="L171" t="str">
        <f t="shared" si="16"/>
        <v>Hanne Aag</v>
      </c>
      <c r="M171" s="31">
        <f t="shared" si="17"/>
        <v>18809.7</v>
      </c>
      <c r="N171" s="31">
        <f t="shared" si="18"/>
        <v>29964.6</v>
      </c>
      <c r="O171" s="31"/>
      <c r="R171" s="31">
        <f t="shared" si="19"/>
        <v>48774.3</v>
      </c>
      <c r="S171" s="31">
        <v>50743.88243885587</v>
      </c>
      <c r="T171">
        <f t="shared" si="21"/>
        <v>1</v>
      </c>
    </row>
    <row r="172" spans="1:20" ht="15">
      <c r="A172" s="2" t="s">
        <v>62</v>
      </c>
      <c r="B172" s="5" t="s">
        <v>596</v>
      </c>
      <c r="C172" s="3" t="s">
        <v>597</v>
      </c>
      <c r="D172" s="3" t="s">
        <v>598</v>
      </c>
      <c r="E172" s="3" t="s">
        <v>2335</v>
      </c>
      <c r="F172" s="20"/>
      <c r="G172" s="28">
        <v>7080001245030</v>
      </c>
      <c r="H172" s="27">
        <v>988041866</v>
      </c>
      <c r="I172" s="30">
        <f t="shared" si="20"/>
        <v>125</v>
      </c>
      <c r="J172" s="8" t="s">
        <v>2444</v>
      </c>
      <c r="K172" t="str">
        <f t="shared" si="15"/>
        <v>Hege Aaness Fredagsvik</v>
      </c>
      <c r="L172" t="str">
        <f t="shared" si="16"/>
        <v>Ina Suzanne Ervik</v>
      </c>
      <c r="M172" s="31">
        <f t="shared" si="17"/>
        <v>16041.699999999999</v>
      </c>
      <c r="N172" s="31">
        <f t="shared" si="18"/>
        <v>25194.228</v>
      </c>
      <c r="O172" s="31"/>
      <c r="R172" s="31">
        <f t="shared" si="19"/>
        <v>41235.928</v>
      </c>
      <c r="S172" s="31">
        <v>42186.272466522</v>
      </c>
      <c r="T172">
        <f t="shared" si="21"/>
        <v>1</v>
      </c>
    </row>
    <row r="173" spans="1:20" ht="15">
      <c r="A173" s="2" t="s">
        <v>117</v>
      </c>
      <c r="B173" s="5" t="s">
        <v>1065</v>
      </c>
      <c r="C173" s="3" t="s">
        <v>1066</v>
      </c>
      <c r="D173" s="3" t="s">
        <v>1067</v>
      </c>
      <c r="E173" s="3" t="s">
        <v>2344</v>
      </c>
      <c r="F173" s="16"/>
      <c r="G173" s="28">
        <v>7080001113209</v>
      </c>
      <c r="H173" s="27">
        <v>984981384</v>
      </c>
      <c r="I173" s="30">
        <f t="shared" si="20"/>
        <v>376</v>
      </c>
      <c r="J173" s="8" t="s">
        <v>2444</v>
      </c>
      <c r="K173" t="str">
        <f t="shared" si="15"/>
        <v xml:space="preserve">Louise Wiik </v>
      </c>
      <c r="L173" t="str">
        <f t="shared" si="16"/>
        <v>Nina Smajlovic</v>
      </c>
      <c r="M173" s="31">
        <f t="shared" si="17"/>
        <v>70599.3533</v>
      </c>
      <c r="N173" s="31">
        <f t="shared" si="18"/>
        <v>57519.084</v>
      </c>
      <c r="O173" s="31"/>
      <c r="R173" s="31">
        <f t="shared" si="19"/>
        <v>128118.4373</v>
      </c>
      <c r="S173" s="31">
        <v>128893.21296686919</v>
      </c>
      <c r="T173">
        <f t="shared" si="21"/>
        <v>1</v>
      </c>
    </row>
    <row r="174" spans="1:20" ht="15">
      <c r="A174" s="2" t="s">
        <v>117</v>
      </c>
      <c r="B174" s="5" t="s">
        <v>1192</v>
      </c>
      <c r="C174" s="3" t="s">
        <v>1193</v>
      </c>
      <c r="D174" s="3" t="s">
        <v>1194</v>
      </c>
      <c r="E174" s="3" t="s">
        <v>2344</v>
      </c>
      <c r="F174" s="16"/>
      <c r="G174" s="28">
        <v>7080001078485</v>
      </c>
      <c r="H174" s="27">
        <v>984981384</v>
      </c>
      <c r="I174" s="30">
        <f t="shared" si="20"/>
        <v>427</v>
      </c>
      <c r="J174" s="8" t="s">
        <v>2444</v>
      </c>
      <c r="K174" t="str">
        <f t="shared" si="15"/>
        <v>Christian Jørnsen</v>
      </c>
      <c r="L174" t="str">
        <f t="shared" si="16"/>
        <v>Andreas Johnsen</v>
      </c>
      <c r="M174" s="31">
        <f t="shared" si="17"/>
        <v>68488.10000000003</v>
      </c>
      <c r="N174" s="31">
        <f t="shared" si="18"/>
        <v>47547.732</v>
      </c>
      <c r="O174" s="31"/>
      <c r="R174" s="31">
        <f t="shared" si="19"/>
        <v>116035.83200000004</v>
      </c>
      <c r="S174" s="31">
        <v>118370.07239284147</v>
      </c>
      <c r="T174">
        <f t="shared" si="21"/>
        <v>1</v>
      </c>
    </row>
    <row r="175" spans="1:20" ht="15">
      <c r="A175" s="2" t="s">
        <v>117</v>
      </c>
      <c r="B175" s="5" t="s">
        <v>1389</v>
      </c>
      <c r="C175" s="3" t="s">
        <v>1390</v>
      </c>
      <c r="D175" s="3" t="s">
        <v>1391</v>
      </c>
      <c r="E175" s="3" t="s">
        <v>2380</v>
      </c>
      <c r="F175" s="16"/>
      <c r="G175" s="28">
        <v>7080001094546</v>
      </c>
      <c r="H175" s="27">
        <v>987839414</v>
      </c>
      <c r="I175" s="30">
        <f t="shared" si="20"/>
        <v>517</v>
      </c>
      <c r="J175" s="8" t="s">
        <v>2444</v>
      </c>
      <c r="K175" t="str">
        <f t="shared" si="15"/>
        <v>Geir Bjørnsvik</v>
      </c>
      <c r="L175" t="str">
        <f t="shared" si="16"/>
        <v>Sven Ivar Fevang</v>
      </c>
      <c r="M175" s="31">
        <f t="shared" si="17"/>
        <v>62424.07999999999</v>
      </c>
      <c r="N175" s="31">
        <f t="shared" si="18"/>
        <v>56802.756</v>
      </c>
      <c r="O175" s="31"/>
      <c r="R175" s="31">
        <f t="shared" si="19"/>
        <v>119226.83599999998</v>
      </c>
      <c r="S175" s="31">
        <v>118955.86183022434</v>
      </c>
      <c r="T175">
        <f t="shared" si="21"/>
        <v>1</v>
      </c>
    </row>
    <row r="176" spans="1:20" ht="15">
      <c r="A176" s="2" t="s">
        <v>18</v>
      </c>
      <c r="B176" s="5" t="s">
        <v>294</v>
      </c>
      <c r="C176" s="3" t="s">
        <v>295</v>
      </c>
      <c r="D176" s="3" t="s">
        <v>296</v>
      </c>
      <c r="E176" s="3" t="s">
        <v>2307</v>
      </c>
      <c r="F176" s="16"/>
      <c r="G176" s="12">
        <v>7080000643066</v>
      </c>
      <c r="H176" s="27">
        <v>982897564</v>
      </c>
      <c r="I176" s="30">
        <f t="shared" si="20"/>
        <v>24</v>
      </c>
      <c r="J176" s="8" t="s">
        <v>2444</v>
      </c>
      <c r="K176" t="str">
        <f t="shared" si="15"/>
        <v xml:space="preserve">Sølvi Anita Eng </v>
      </c>
      <c r="L176" t="str">
        <f t="shared" si="16"/>
        <v>Siw Møllerstuen</v>
      </c>
      <c r="M176" s="31">
        <f t="shared" si="17"/>
        <v>34447.90000000001</v>
      </c>
      <c r="N176" s="31">
        <f t="shared" si="18"/>
        <v>37126.38</v>
      </c>
      <c r="O176" s="31"/>
      <c r="R176" s="31">
        <f t="shared" si="19"/>
        <v>71574.28</v>
      </c>
      <c r="S176" s="31">
        <v>71157.40387854459</v>
      </c>
      <c r="T176">
        <f t="shared" si="21"/>
        <v>1</v>
      </c>
    </row>
    <row r="177" spans="1:20" ht="15">
      <c r="A177" s="2" t="s">
        <v>18</v>
      </c>
      <c r="B177" s="5" t="s">
        <v>363</v>
      </c>
      <c r="C177" s="3" t="s">
        <v>364</v>
      </c>
      <c r="D177" s="3" t="s">
        <v>365</v>
      </c>
      <c r="E177" s="3" t="s">
        <v>2307</v>
      </c>
      <c r="F177" s="20"/>
      <c r="G177" s="28">
        <v>7080001105419</v>
      </c>
      <c r="H177" s="27">
        <v>982897564</v>
      </c>
      <c r="I177" s="30">
        <f t="shared" si="20"/>
        <v>54</v>
      </c>
      <c r="J177" s="8" t="s">
        <v>2444</v>
      </c>
      <c r="K177" t="str">
        <f t="shared" si="15"/>
        <v>Unni Østli</v>
      </c>
      <c r="L177" t="str">
        <f t="shared" si="16"/>
        <v>Susann Larsen</v>
      </c>
      <c r="M177" s="31">
        <f t="shared" si="17"/>
        <v>24104.120000000003</v>
      </c>
      <c r="N177" s="31">
        <f t="shared" si="18"/>
        <v>29935.908</v>
      </c>
      <c r="O177" s="31"/>
      <c r="R177" s="31">
        <f t="shared" si="19"/>
        <v>54040.028000000006</v>
      </c>
      <c r="S177" s="31">
        <v>54460.28358494829</v>
      </c>
      <c r="T177">
        <f t="shared" si="21"/>
        <v>1</v>
      </c>
    </row>
    <row r="178" spans="1:20" ht="15">
      <c r="A178" s="2" t="s">
        <v>223</v>
      </c>
      <c r="B178" s="5" t="s">
        <v>2228</v>
      </c>
      <c r="C178" s="3" t="s">
        <v>2229</v>
      </c>
      <c r="D178" s="3" t="s">
        <v>2230</v>
      </c>
      <c r="E178" s="3" t="s">
        <v>2417</v>
      </c>
      <c r="F178" s="16"/>
      <c r="G178" s="28">
        <v>7080001203931</v>
      </c>
      <c r="H178" s="27">
        <v>987615311</v>
      </c>
      <c r="I178" s="30">
        <f t="shared" si="20"/>
        <v>915</v>
      </c>
      <c r="J178" s="8" t="s">
        <v>2444</v>
      </c>
      <c r="K178" t="str">
        <f t="shared" si="15"/>
        <v>Steffen Endrè K. Hansen</v>
      </c>
      <c r="L178" t="str">
        <f t="shared" si="16"/>
        <v>Terese Røsvik Skjong</v>
      </c>
      <c r="M178" s="31">
        <f t="shared" si="17"/>
        <v>33919.939999999995</v>
      </c>
      <c r="N178" s="31">
        <f t="shared" si="18"/>
        <v>35212.644</v>
      </c>
      <c r="O178" s="31"/>
      <c r="R178" s="31">
        <f t="shared" si="19"/>
        <v>69132.584</v>
      </c>
      <c r="S178" s="31">
        <v>71046.50376106495</v>
      </c>
      <c r="T178">
        <f t="shared" si="21"/>
        <v>1</v>
      </c>
    </row>
    <row r="179" spans="1:20" ht="15">
      <c r="A179" s="2" t="s">
        <v>149</v>
      </c>
      <c r="B179" s="13" t="s">
        <v>1615</v>
      </c>
      <c r="C179" s="3" t="s">
        <v>1616</v>
      </c>
      <c r="D179" s="3" t="s">
        <v>1617</v>
      </c>
      <c r="E179" s="3" t="s">
        <v>2382</v>
      </c>
      <c r="F179" s="16"/>
      <c r="G179" s="28">
        <v>7080001212315</v>
      </c>
      <c r="H179" s="27">
        <v>985208042</v>
      </c>
      <c r="I179" s="30">
        <f t="shared" si="20"/>
        <v>605</v>
      </c>
      <c r="J179" s="8" t="s">
        <v>2444</v>
      </c>
      <c r="K179" t="str">
        <f t="shared" si="15"/>
        <v>Lars Meland Aadland</v>
      </c>
      <c r="L179" t="str">
        <f t="shared" si="16"/>
        <v>Billy Herfurth</v>
      </c>
      <c r="M179" s="31">
        <f t="shared" si="17"/>
        <v>34551.8</v>
      </c>
      <c r="N179" s="31">
        <f t="shared" si="18"/>
        <v>26437.776</v>
      </c>
      <c r="O179" s="31"/>
      <c r="R179" s="31">
        <f t="shared" si="19"/>
        <v>60989.576</v>
      </c>
      <c r="S179" s="31">
        <v>59801.13164747171</v>
      </c>
      <c r="T179">
        <f t="shared" si="21"/>
        <v>1</v>
      </c>
    </row>
    <row r="180" spans="1:20" ht="15">
      <c r="A180" s="2" t="s">
        <v>149</v>
      </c>
      <c r="B180" s="5" t="s">
        <v>1721</v>
      </c>
      <c r="C180" s="3" t="s">
        <v>1722</v>
      </c>
      <c r="D180" s="3" t="s">
        <v>1617</v>
      </c>
      <c r="E180" s="3" t="s">
        <v>2382</v>
      </c>
      <c r="F180" s="16"/>
      <c r="G180" s="28">
        <v>7080001125615</v>
      </c>
      <c r="H180" s="27">
        <v>985208042</v>
      </c>
      <c r="I180" s="30">
        <f t="shared" si="20"/>
        <v>648</v>
      </c>
      <c r="J180" s="8" t="s">
        <v>2444</v>
      </c>
      <c r="K180" t="str">
        <f t="shared" si="15"/>
        <v>Ann-Christin Meling</v>
      </c>
      <c r="L180" t="str">
        <f t="shared" si="16"/>
        <v>Anita Johnsen</v>
      </c>
      <c r="M180" s="31">
        <f t="shared" si="17"/>
        <v>48737.31999999999</v>
      </c>
      <c r="N180" s="31">
        <f t="shared" si="18"/>
        <v>44453.388</v>
      </c>
      <c r="O180" s="31"/>
      <c r="R180" s="31">
        <f t="shared" si="19"/>
        <v>93190.70799999998</v>
      </c>
      <c r="S180" s="31">
        <v>91098.85645829543</v>
      </c>
      <c r="T180">
        <f t="shared" si="21"/>
        <v>1</v>
      </c>
    </row>
    <row r="181" spans="1:20" ht="15">
      <c r="A181" s="2" t="s">
        <v>3</v>
      </c>
      <c r="B181" s="5" t="s">
        <v>240</v>
      </c>
      <c r="C181" s="3" t="s">
        <v>241</v>
      </c>
      <c r="D181" s="3" t="s">
        <v>242</v>
      </c>
      <c r="E181" s="3" t="s">
        <v>2307</v>
      </c>
      <c r="F181" s="16"/>
      <c r="G181" s="12">
        <v>7080001130206</v>
      </c>
      <c r="H181" s="27">
        <v>982897564</v>
      </c>
      <c r="I181" s="30">
        <f t="shared" si="20"/>
        <v>5</v>
      </c>
      <c r="J181" s="8" t="s">
        <v>2444</v>
      </c>
      <c r="K181" t="str">
        <f t="shared" si="15"/>
        <v>Pär Felix Gewert</v>
      </c>
      <c r="L181" t="str">
        <f t="shared" si="16"/>
        <v>Unni Evang</v>
      </c>
      <c r="M181" s="31">
        <f t="shared" si="17"/>
        <v>22696.499999999993</v>
      </c>
      <c r="N181" s="31">
        <f t="shared" si="18"/>
        <v>33356.328</v>
      </c>
      <c r="O181" s="31"/>
      <c r="R181" s="31">
        <f t="shared" si="19"/>
        <v>56052.827999999994</v>
      </c>
      <c r="S181" s="31">
        <v>17435.190335291794</v>
      </c>
      <c r="T181">
        <f t="shared" si="21"/>
        <v>1</v>
      </c>
    </row>
    <row r="182" spans="1:20" ht="15">
      <c r="A182" s="2" t="s">
        <v>3</v>
      </c>
      <c r="B182" s="5" t="s">
        <v>255</v>
      </c>
      <c r="C182" s="3" t="s">
        <v>256</v>
      </c>
      <c r="D182" s="3" t="s">
        <v>257</v>
      </c>
      <c r="E182" s="3" t="s">
        <v>2307</v>
      </c>
      <c r="F182" s="16"/>
      <c r="G182" s="12">
        <v>7080000642922</v>
      </c>
      <c r="H182" s="27">
        <v>982897564</v>
      </c>
      <c r="I182" s="30">
        <f t="shared" si="20"/>
        <v>11</v>
      </c>
      <c r="J182" s="8" t="s">
        <v>2444</v>
      </c>
      <c r="K182" t="str">
        <f t="shared" si="15"/>
        <v>Lasse Vingebakken</v>
      </c>
      <c r="L182" t="str">
        <f t="shared" si="16"/>
        <v xml:space="preserve">Toril Prestegård </v>
      </c>
      <c r="M182" s="31">
        <f t="shared" si="17"/>
        <v>32725.500000000004</v>
      </c>
      <c r="N182" s="31">
        <f t="shared" si="18"/>
        <v>32475.852</v>
      </c>
      <c r="O182" s="31"/>
      <c r="R182" s="31">
        <f t="shared" si="19"/>
        <v>65201.352</v>
      </c>
      <c r="S182" s="31">
        <v>70318.98661400835</v>
      </c>
      <c r="T182">
        <f t="shared" si="21"/>
        <v>1</v>
      </c>
    </row>
    <row r="183" spans="1:20" ht="15">
      <c r="A183" s="2" t="s">
        <v>3</v>
      </c>
      <c r="B183" s="5" t="s">
        <v>330</v>
      </c>
      <c r="C183" s="3" t="s">
        <v>331</v>
      </c>
      <c r="D183" s="3" t="s">
        <v>332</v>
      </c>
      <c r="E183" s="3" t="s">
        <v>2307</v>
      </c>
      <c r="F183" s="16"/>
      <c r="G183" s="12">
        <v>7080000783007</v>
      </c>
      <c r="H183" s="27">
        <v>982897564</v>
      </c>
      <c r="I183" s="30">
        <f t="shared" si="20"/>
        <v>38</v>
      </c>
      <c r="J183" s="8" t="s">
        <v>2444</v>
      </c>
      <c r="K183" t="str">
        <f t="shared" si="15"/>
        <v>Stian Bakløkken Øverstad</v>
      </c>
      <c r="L183" t="str">
        <f t="shared" si="16"/>
        <v>Lennart Jensen</v>
      </c>
      <c r="M183" s="31">
        <f t="shared" si="17"/>
        <v>26276.22</v>
      </c>
      <c r="N183" s="31">
        <f t="shared" si="18"/>
        <v>29930.952</v>
      </c>
      <c r="O183" s="31"/>
      <c r="R183" s="31">
        <f t="shared" si="19"/>
        <v>56207.172000000006</v>
      </c>
      <c r="S183" s="31">
        <v>56211.297787266805</v>
      </c>
      <c r="T183">
        <f t="shared" si="21"/>
        <v>1</v>
      </c>
    </row>
    <row r="184" spans="1:20" ht="15">
      <c r="A184" s="2" t="s">
        <v>3</v>
      </c>
      <c r="B184" s="5" t="s">
        <v>351</v>
      </c>
      <c r="C184" s="3" t="s">
        <v>352</v>
      </c>
      <c r="D184" s="3" t="s">
        <v>353</v>
      </c>
      <c r="E184" s="3" t="s">
        <v>2307</v>
      </c>
      <c r="F184" s="16"/>
      <c r="G184" s="12">
        <v>7080001008864</v>
      </c>
      <c r="H184" s="27">
        <v>982897564</v>
      </c>
      <c r="I184" s="30">
        <f t="shared" si="20"/>
        <v>50</v>
      </c>
      <c r="J184" s="8" t="s">
        <v>2444</v>
      </c>
      <c r="K184" t="str">
        <f t="shared" si="15"/>
        <v>Carl-Magnus Sørlundsengen</v>
      </c>
      <c r="L184" t="str">
        <f t="shared" si="16"/>
        <v>Kenneth Larsen</v>
      </c>
      <c r="M184" s="31">
        <f t="shared" si="17"/>
        <v>27469.280000000002</v>
      </c>
      <c r="N184" s="31">
        <f t="shared" si="18"/>
        <v>33971.244</v>
      </c>
      <c r="O184" s="31"/>
      <c r="R184" s="31">
        <f t="shared" si="19"/>
        <v>61440.524000000005</v>
      </c>
      <c r="S184" s="31">
        <v>66412.02773674062</v>
      </c>
      <c r="T184">
        <f t="shared" si="21"/>
        <v>1</v>
      </c>
    </row>
    <row r="185" spans="1:20" ht="15">
      <c r="A185" s="2" t="s">
        <v>3</v>
      </c>
      <c r="B185" s="5" t="s">
        <v>366</v>
      </c>
      <c r="C185" s="3" t="s">
        <v>367</v>
      </c>
      <c r="D185" s="3" t="s">
        <v>353</v>
      </c>
      <c r="E185" s="3" t="s">
        <v>2307</v>
      </c>
      <c r="F185" s="16"/>
      <c r="G185" s="12">
        <v>7080003531391</v>
      </c>
      <c r="H185" s="27">
        <v>982897564</v>
      </c>
      <c r="I185" s="30">
        <f t="shared" si="20"/>
        <v>55</v>
      </c>
      <c r="J185" s="8" t="s">
        <v>2444</v>
      </c>
      <c r="K185" t="str">
        <f t="shared" si="15"/>
        <v>Lene Thorsen Madsen</v>
      </c>
      <c r="L185" t="str">
        <f t="shared" si="16"/>
        <v>Vegard Opheim</v>
      </c>
      <c r="M185" s="31">
        <f t="shared" si="17"/>
        <v>35882.18</v>
      </c>
      <c r="N185" s="31">
        <f t="shared" si="18"/>
        <v>43835.376</v>
      </c>
      <c r="O185" s="31"/>
      <c r="R185" s="31">
        <f t="shared" si="19"/>
        <v>79717.556</v>
      </c>
      <c r="S185" s="31">
        <v>76860.79884434615</v>
      </c>
      <c r="T185">
        <f t="shared" si="21"/>
        <v>1</v>
      </c>
    </row>
    <row r="186" spans="1:20" ht="15">
      <c r="A186" s="2" t="s">
        <v>6</v>
      </c>
      <c r="B186" s="5" t="s">
        <v>249</v>
      </c>
      <c r="C186" s="3" t="s">
        <v>250</v>
      </c>
      <c r="D186" s="3" t="s">
        <v>251</v>
      </c>
      <c r="E186" s="3" t="s">
        <v>2307</v>
      </c>
      <c r="F186" s="16"/>
      <c r="G186" s="12">
        <v>7080000642892</v>
      </c>
      <c r="H186" s="27">
        <v>982897564</v>
      </c>
      <c r="I186" s="30">
        <f t="shared" si="20"/>
        <v>9</v>
      </c>
      <c r="J186" s="8" t="s">
        <v>2444</v>
      </c>
      <c r="K186" t="str">
        <f t="shared" si="15"/>
        <v>Sigurd Evjen</v>
      </c>
      <c r="L186" t="str">
        <f t="shared" si="16"/>
        <v>Ola Spildrejordet</v>
      </c>
      <c r="M186" s="31">
        <f t="shared" si="17"/>
        <v>57562.74000000001</v>
      </c>
      <c r="N186" s="31">
        <f t="shared" si="18"/>
        <v>49028.364</v>
      </c>
      <c r="O186" s="31"/>
      <c r="Q186">
        <v>158</v>
      </c>
      <c r="R186" s="31">
        <f t="shared" si="19"/>
        <v>106749.10400000002</v>
      </c>
      <c r="S186" s="31">
        <v>101993.90203989824</v>
      </c>
      <c r="T186">
        <f t="shared" si="21"/>
        <v>1</v>
      </c>
    </row>
    <row r="187" spans="1:20" ht="15">
      <c r="A187" s="2" t="s">
        <v>14</v>
      </c>
      <c r="B187" s="5" t="s">
        <v>279</v>
      </c>
      <c r="C187" s="3" t="s">
        <v>280</v>
      </c>
      <c r="D187" s="3" t="s">
        <v>281</v>
      </c>
      <c r="E187" s="3" t="s">
        <v>2307</v>
      </c>
      <c r="F187" s="16"/>
      <c r="G187" s="12">
        <v>7080000643011</v>
      </c>
      <c r="H187" s="27">
        <v>982897564</v>
      </c>
      <c r="I187" s="30">
        <f t="shared" si="20"/>
        <v>19</v>
      </c>
      <c r="J187" s="8" t="s">
        <v>2444</v>
      </c>
      <c r="K187" t="str">
        <f aca="true" t="shared" si="22" ref="K187:K249">VLOOKUP(I187,Styrer,4,FALSE)</f>
        <v>Erik Raae</v>
      </c>
      <c r="L187" t="str">
        <f aca="true" t="shared" si="23" ref="L187:L249">VLOOKUP(I187,Styrer,6,FALSE)</f>
        <v>Kjersti Ødegård Bakken</v>
      </c>
      <c r="M187" s="31">
        <f aca="true" t="shared" si="24" ref="M187:M249">VLOOKUP(I187,ASKO,3,FALSE)*1</f>
        <v>36634.36000000001</v>
      </c>
      <c r="N187" s="31">
        <f aca="true" t="shared" si="25" ref="N187:N249">VLOOKUP(I187,Ringnes,12,FALSE)</f>
        <v>56623.368</v>
      </c>
      <c r="O187" s="31"/>
      <c r="R187" s="31">
        <f t="shared" si="19"/>
        <v>93257.728</v>
      </c>
      <c r="S187" s="31">
        <v>92387.10674153807</v>
      </c>
      <c r="T187">
        <f t="shared" si="21"/>
        <v>1</v>
      </c>
    </row>
    <row r="188" spans="1:20" ht="15">
      <c r="A188" s="2" t="s">
        <v>14</v>
      </c>
      <c r="B188" s="5" t="s">
        <v>395</v>
      </c>
      <c r="C188" s="3" t="s">
        <v>396</v>
      </c>
      <c r="D188" s="3" t="s">
        <v>397</v>
      </c>
      <c r="E188" s="3" t="s">
        <v>2307</v>
      </c>
      <c r="F188" s="18"/>
      <c r="G188" s="12">
        <v>7080003349941</v>
      </c>
      <c r="H188" s="27">
        <v>982897564</v>
      </c>
      <c r="I188" s="30">
        <f t="shared" si="20"/>
        <v>67</v>
      </c>
      <c r="J188" s="8" t="s">
        <v>2444</v>
      </c>
      <c r="K188" t="str">
        <f t="shared" si="22"/>
        <v>Frode Kolstad</v>
      </c>
      <c r="L188" t="str">
        <f t="shared" si="23"/>
        <v>Ann Christin Ensrud Woldengen</v>
      </c>
      <c r="M188" s="31">
        <f t="shared" si="24"/>
        <v>42261.51999999999</v>
      </c>
      <c r="N188" s="31">
        <f t="shared" si="25"/>
        <v>57908.592</v>
      </c>
      <c r="O188" s="31"/>
      <c r="R188" s="31">
        <f aca="true" t="shared" si="26" ref="R188:R250">M188+N188+O188+P188+Q188</f>
        <v>100170.112</v>
      </c>
      <c r="S188" s="31">
        <v>100755.863201882</v>
      </c>
      <c r="T188">
        <f t="shared" si="21"/>
        <v>1</v>
      </c>
    </row>
    <row r="189" spans="1:20" ht="15">
      <c r="A189" s="2" t="s">
        <v>14</v>
      </c>
      <c r="B189" s="5" t="s">
        <v>487</v>
      </c>
      <c r="C189" s="3" t="s">
        <v>488</v>
      </c>
      <c r="D189" s="3" t="s">
        <v>489</v>
      </c>
      <c r="E189" s="3" t="s">
        <v>2321</v>
      </c>
      <c r="F189" s="16"/>
      <c r="G189" s="12">
        <v>7080000024087</v>
      </c>
      <c r="H189" s="27">
        <v>935768306</v>
      </c>
      <c r="I189" s="30">
        <f t="shared" si="20"/>
        <v>223</v>
      </c>
      <c r="J189" s="8" t="s">
        <v>2444</v>
      </c>
      <c r="K189" t="str">
        <f t="shared" si="22"/>
        <v>Olav Thorvaldsen</v>
      </c>
      <c r="L189" t="str">
        <f t="shared" si="23"/>
        <v>Inger Johanne Haugsbakken</v>
      </c>
      <c r="M189" s="31">
        <f t="shared" si="24"/>
        <v>21223.320000000003</v>
      </c>
      <c r="N189" s="31">
        <f t="shared" si="25"/>
        <v>32679.78</v>
      </c>
      <c r="O189" s="31"/>
      <c r="R189" s="31">
        <f t="shared" si="26"/>
        <v>53903.100000000006</v>
      </c>
      <c r="S189" s="31">
        <v>53674.79750887934</v>
      </c>
      <c r="T189">
        <f t="shared" si="21"/>
        <v>1</v>
      </c>
    </row>
    <row r="190" spans="1:20" ht="15">
      <c r="A190" s="2" t="s">
        <v>177</v>
      </c>
      <c r="B190" s="5" t="s">
        <v>1859</v>
      </c>
      <c r="C190" s="3" t="s">
        <v>1860</v>
      </c>
      <c r="D190" s="3" t="s">
        <v>1861</v>
      </c>
      <c r="E190" s="3" t="s">
        <v>2391</v>
      </c>
      <c r="F190" s="16"/>
      <c r="G190" s="28">
        <v>7080001180225</v>
      </c>
      <c r="H190" s="27">
        <v>981911946</v>
      </c>
      <c r="I190" s="30">
        <f t="shared" si="20"/>
        <v>728</v>
      </c>
      <c r="J190" s="8" t="s">
        <v>2444</v>
      </c>
      <c r="K190" t="str">
        <f t="shared" si="22"/>
        <v xml:space="preserve">Kai Erik Lund </v>
      </c>
      <c r="L190" t="str">
        <f t="shared" si="23"/>
        <v xml:space="preserve">Anne Hermundstad </v>
      </c>
      <c r="M190" s="31">
        <f t="shared" si="24"/>
        <v>13871.760000000002</v>
      </c>
      <c r="N190" s="31">
        <f t="shared" si="25"/>
        <v>12395.28</v>
      </c>
      <c r="O190" s="31">
        <f>VLOOKUP(I190,Spesialgrossisten,11,FALSE)</f>
        <v>31.68</v>
      </c>
      <c r="R190" s="31">
        <f t="shared" si="26"/>
        <v>26298.72</v>
      </c>
      <c r="S190" s="31">
        <v>69663.48192575466</v>
      </c>
      <c r="T190">
        <f t="shared" si="21"/>
        <v>1</v>
      </c>
    </row>
    <row r="191" spans="1:20" ht="15">
      <c r="A191" s="2" t="s">
        <v>177</v>
      </c>
      <c r="B191" s="5" t="s">
        <v>1899</v>
      </c>
      <c r="C191" s="3" t="s">
        <v>1900</v>
      </c>
      <c r="D191" s="3" t="s">
        <v>1901</v>
      </c>
      <c r="E191" s="3" t="s">
        <v>2391</v>
      </c>
      <c r="F191" s="16"/>
      <c r="G191" s="28">
        <v>7080003537201</v>
      </c>
      <c r="H191" s="27">
        <v>981911946</v>
      </c>
      <c r="I191" s="30">
        <f t="shared" si="20"/>
        <v>743</v>
      </c>
      <c r="J191" s="8" t="s">
        <v>2444</v>
      </c>
      <c r="K191" t="str">
        <f t="shared" si="22"/>
        <v>Frode Tønnessen</v>
      </c>
      <c r="L191" t="str">
        <f t="shared" si="23"/>
        <v>Chanett Lien Astrup</v>
      </c>
      <c r="M191" s="31">
        <f t="shared" si="24"/>
        <v>60178.62000000001</v>
      </c>
      <c r="N191" s="31">
        <f t="shared" si="25"/>
        <v>40849.296</v>
      </c>
      <c r="O191" s="31">
        <f>VLOOKUP(I191,Spesialgrossisten,11,FALSE)</f>
        <v>47.52</v>
      </c>
      <c r="R191" s="31">
        <f t="shared" si="26"/>
        <v>101075.43600000002</v>
      </c>
      <c r="S191" s="31">
        <v>104053.30431348264</v>
      </c>
      <c r="T191">
        <f t="shared" si="21"/>
        <v>1</v>
      </c>
    </row>
    <row r="192" spans="1:20" ht="15">
      <c r="A192" s="2" t="s">
        <v>177</v>
      </c>
      <c r="B192" s="5" t="s">
        <v>1902</v>
      </c>
      <c r="C192" s="3" t="s">
        <v>1903</v>
      </c>
      <c r="D192" s="3" t="s">
        <v>1904</v>
      </c>
      <c r="E192" s="3" t="s">
        <v>2391</v>
      </c>
      <c r="F192" s="16"/>
      <c r="G192" s="28">
        <v>7080001386382</v>
      </c>
      <c r="H192" s="27">
        <v>981911946</v>
      </c>
      <c r="I192" s="30">
        <f t="shared" si="20"/>
        <v>744</v>
      </c>
      <c r="J192" s="8" t="s">
        <v>2444</v>
      </c>
      <c r="K192" t="str">
        <f t="shared" si="22"/>
        <v>Jostein Halvorsen</v>
      </c>
      <c r="L192" t="str">
        <f t="shared" si="23"/>
        <v>Christian Augustin</v>
      </c>
      <c r="M192" s="31">
        <f t="shared" si="24"/>
        <v>40425.84</v>
      </c>
      <c r="N192" s="31">
        <f t="shared" si="25"/>
        <v>32975.568</v>
      </c>
      <c r="O192" s="31">
        <f>VLOOKUP(I192,Spesialgrossisten,11,FALSE)</f>
        <v>47.52</v>
      </c>
      <c r="R192" s="31">
        <f t="shared" si="26"/>
        <v>73448.928</v>
      </c>
      <c r="S192" s="31">
        <v>75339.00344379367</v>
      </c>
      <c r="T192">
        <f t="shared" si="21"/>
        <v>1</v>
      </c>
    </row>
    <row r="193" spans="1:20" ht="15">
      <c r="A193" s="2" t="s">
        <v>10</v>
      </c>
      <c r="B193" s="5" t="s">
        <v>267</v>
      </c>
      <c r="C193" s="3" t="s">
        <v>268</v>
      </c>
      <c r="D193" s="3" t="s">
        <v>269</v>
      </c>
      <c r="E193" s="3" t="s">
        <v>2307</v>
      </c>
      <c r="F193" s="16"/>
      <c r="G193" s="12">
        <v>7080000642977</v>
      </c>
      <c r="H193" s="27">
        <v>982897564</v>
      </c>
      <c r="I193" s="30">
        <f t="shared" si="20"/>
        <v>15</v>
      </c>
      <c r="J193" s="8" t="s">
        <v>2444</v>
      </c>
      <c r="K193" t="str">
        <f t="shared" si="22"/>
        <v>Hatema Kanitza</v>
      </c>
      <c r="L193" t="str">
        <f t="shared" si="23"/>
        <v>Silje Stensbøl</v>
      </c>
      <c r="M193" s="31">
        <f t="shared" si="24"/>
        <v>25346.659999999996</v>
      </c>
      <c r="N193" s="31">
        <f t="shared" si="25"/>
        <v>36577.536</v>
      </c>
      <c r="O193" s="31"/>
      <c r="R193" s="31">
        <f t="shared" si="26"/>
        <v>61924.195999999996</v>
      </c>
      <c r="S193" s="31">
        <v>57704.476957270475</v>
      </c>
      <c r="T193">
        <f t="shared" si="21"/>
        <v>1</v>
      </c>
    </row>
    <row r="194" spans="1:20" ht="15">
      <c r="A194" s="2" t="s">
        <v>114</v>
      </c>
      <c r="B194" s="5" t="s">
        <v>993</v>
      </c>
      <c r="C194" s="3" t="s">
        <v>994</v>
      </c>
      <c r="D194" s="3" t="s">
        <v>995</v>
      </c>
      <c r="E194" s="3" t="s">
        <v>2339</v>
      </c>
      <c r="F194" s="16"/>
      <c r="G194" s="28">
        <v>7080004261327</v>
      </c>
      <c r="H194" s="27">
        <v>981900847</v>
      </c>
      <c r="I194" s="30">
        <f aca="true" t="shared" si="27" ref="I194:I257">MID(B:B,6,3)*1</f>
        <v>349</v>
      </c>
      <c r="J194" s="8" t="s">
        <v>2444</v>
      </c>
      <c r="K194" t="str">
        <f t="shared" si="22"/>
        <v>Malin Sofia Therese Berger</v>
      </c>
      <c r="L194" t="str">
        <f t="shared" si="23"/>
        <v>Mariuz Betker</v>
      </c>
      <c r="M194" s="31">
        <f t="shared" si="24"/>
        <v>21230.04</v>
      </c>
      <c r="N194" s="31">
        <f t="shared" si="25"/>
        <v>14493.372</v>
      </c>
      <c r="O194" s="31"/>
      <c r="R194" s="31">
        <f t="shared" si="26"/>
        <v>35723.412</v>
      </c>
      <c r="S194" s="31">
        <v>72493.21875758664</v>
      </c>
      <c r="T194">
        <f aca="true" t="shared" si="28" ref="T194:T257">COUNTIFS(B:B,B194)</f>
        <v>1</v>
      </c>
    </row>
    <row r="195" spans="1:20" ht="15">
      <c r="A195" s="2" t="s">
        <v>114</v>
      </c>
      <c r="B195" s="5" t="s">
        <v>1083</v>
      </c>
      <c r="C195" s="3" t="s">
        <v>1084</v>
      </c>
      <c r="D195" s="3" t="s">
        <v>1085</v>
      </c>
      <c r="E195" s="3" t="s">
        <v>2339</v>
      </c>
      <c r="F195" s="16"/>
      <c r="G195" s="28">
        <v>7080001113377</v>
      </c>
      <c r="H195" s="27">
        <v>981900847</v>
      </c>
      <c r="I195" s="30">
        <f t="shared" si="27"/>
        <v>383</v>
      </c>
      <c r="J195" s="8" t="s">
        <v>2444</v>
      </c>
      <c r="K195" t="str">
        <f t="shared" si="22"/>
        <v xml:space="preserve">Kaveh Pouyan </v>
      </c>
      <c r="L195" t="str">
        <f t="shared" si="23"/>
        <v>Darun Salam Mahmoud</v>
      </c>
      <c r="M195" s="31">
        <f t="shared" si="24"/>
        <v>25936.400000000005</v>
      </c>
      <c r="N195" s="31">
        <f t="shared" si="25"/>
        <v>15751.368</v>
      </c>
      <c r="O195" s="31"/>
      <c r="R195" s="31">
        <f t="shared" si="26"/>
        <v>41687.768000000004</v>
      </c>
      <c r="S195" s="31">
        <v>40244.37331576318</v>
      </c>
      <c r="T195">
        <f t="shared" si="28"/>
        <v>1</v>
      </c>
    </row>
    <row r="196" spans="1:20" ht="15">
      <c r="A196" s="2" t="s">
        <v>114</v>
      </c>
      <c r="B196" s="5" t="s">
        <v>1591</v>
      </c>
      <c r="C196" s="3" t="s">
        <v>1592</v>
      </c>
      <c r="D196" s="3" t="s">
        <v>1593</v>
      </c>
      <c r="E196" s="3" t="s">
        <v>2339</v>
      </c>
      <c r="F196" s="16"/>
      <c r="G196" s="28">
        <v>7080003559739</v>
      </c>
      <c r="H196" s="27">
        <v>981900847</v>
      </c>
      <c r="I196" s="30">
        <f t="shared" si="27"/>
        <v>597</v>
      </c>
      <c r="J196" s="8" t="s">
        <v>2444</v>
      </c>
      <c r="K196" t="str">
        <f t="shared" si="22"/>
        <v>Svein Nygård</v>
      </c>
      <c r="L196" t="str">
        <f t="shared" si="23"/>
        <v>Ravand Jeylani</v>
      </c>
      <c r="M196" s="31">
        <f t="shared" si="24"/>
        <v>52753.460000000014</v>
      </c>
      <c r="N196" s="31">
        <f t="shared" si="25"/>
        <v>31098.144</v>
      </c>
      <c r="O196" s="31"/>
      <c r="R196" s="31">
        <f t="shared" si="26"/>
        <v>83851.60400000002</v>
      </c>
      <c r="S196" s="31">
        <v>84999.88816998656</v>
      </c>
      <c r="T196">
        <f t="shared" si="28"/>
        <v>1</v>
      </c>
    </row>
    <row r="197" spans="1:20" ht="15">
      <c r="A197" s="2" t="s">
        <v>114</v>
      </c>
      <c r="B197" s="5" t="s">
        <v>1600</v>
      </c>
      <c r="C197" s="3" t="s">
        <v>1601</v>
      </c>
      <c r="D197" s="3" t="s">
        <v>1602</v>
      </c>
      <c r="E197" s="3" t="s">
        <v>2339</v>
      </c>
      <c r="F197" s="16" t="s">
        <v>2428</v>
      </c>
      <c r="G197" s="28">
        <v>7080000010806</v>
      </c>
      <c r="H197" s="24">
        <v>981900847</v>
      </c>
      <c r="I197" s="30">
        <f t="shared" si="27"/>
        <v>964</v>
      </c>
      <c r="J197" s="8" t="s">
        <v>2444</v>
      </c>
      <c r="K197" t="str">
        <f t="shared" si="22"/>
        <v>Henrik Norum-Johannesen</v>
      </c>
      <c r="L197" t="str">
        <f t="shared" si="23"/>
        <v>Linn-Therese Kirkeng</v>
      </c>
      <c r="M197" s="31">
        <f t="shared" si="24"/>
        <v>41735.83799999999</v>
      </c>
      <c r="N197" s="31">
        <f t="shared" si="25"/>
        <v>27364.74</v>
      </c>
      <c r="O197" s="31"/>
      <c r="R197" s="31">
        <f t="shared" si="26"/>
        <v>69100.578</v>
      </c>
      <c r="S197" s="31">
        <v>68839.271883436</v>
      </c>
      <c r="T197">
        <f t="shared" si="28"/>
        <v>1</v>
      </c>
    </row>
    <row r="198" spans="1:20" ht="15">
      <c r="A198" s="2" t="s">
        <v>25</v>
      </c>
      <c r="B198" s="5" t="s">
        <v>327</v>
      </c>
      <c r="C198" s="3" t="s">
        <v>328</v>
      </c>
      <c r="D198" s="3" t="s">
        <v>329</v>
      </c>
      <c r="E198" s="3" t="s">
        <v>2307</v>
      </c>
      <c r="F198" s="16"/>
      <c r="G198" s="12">
        <v>7080000782994</v>
      </c>
      <c r="H198" s="27">
        <v>982897564</v>
      </c>
      <c r="I198" s="30">
        <f t="shared" si="27"/>
        <v>37</v>
      </c>
      <c r="J198" s="8" t="s">
        <v>2444</v>
      </c>
      <c r="K198" t="str">
        <f t="shared" si="22"/>
        <v>Luc Tito</v>
      </c>
      <c r="L198" t="str">
        <f t="shared" si="23"/>
        <v>Kiatisuk Yamroj</v>
      </c>
      <c r="M198" s="31">
        <f t="shared" si="24"/>
        <v>33663.8</v>
      </c>
      <c r="N198" s="31">
        <f t="shared" si="25"/>
        <v>36053.388</v>
      </c>
      <c r="O198" s="31"/>
      <c r="R198" s="31">
        <f t="shared" si="26"/>
        <v>69717.188</v>
      </c>
      <c r="S198" s="31">
        <v>69917.05000096218</v>
      </c>
      <c r="T198">
        <f t="shared" si="28"/>
        <v>1</v>
      </c>
    </row>
    <row r="199" spans="1:20" ht="15">
      <c r="A199" s="2" t="s">
        <v>25</v>
      </c>
      <c r="B199" s="5" t="s">
        <v>413</v>
      </c>
      <c r="C199" s="3" t="s">
        <v>414</v>
      </c>
      <c r="D199" s="3" t="s">
        <v>415</v>
      </c>
      <c r="E199" s="3" t="s">
        <v>2307</v>
      </c>
      <c r="F199" s="16"/>
      <c r="G199" s="12">
        <v>7080001395261</v>
      </c>
      <c r="H199" s="27">
        <v>982897564</v>
      </c>
      <c r="I199" s="30">
        <f t="shared" si="27"/>
        <v>73</v>
      </c>
      <c r="J199" s="8" t="s">
        <v>2444</v>
      </c>
      <c r="K199" t="str">
        <f t="shared" si="22"/>
        <v>Martin Sverre Fæster</v>
      </c>
      <c r="L199" t="str">
        <f t="shared" si="23"/>
        <v>Luc Tito</v>
      </c>
      <c r="M199" s="31">
        <f t="shared" si="24"/>
        <v>30323.76</v>
      </c>
      <c r="N199" s="31">
        <f t="shared" si="25"/>
        <v>34322.916</v>
      </c>
      <c r="O199" s="31"/>
      <c r="R199" s="31">
        <f t="shared" si="26"/>
        <v>64646.67599999999</v>
      </c>
      <c r="S199" s="31">
        <v>65913.06840230241</v>
      </c>
      <c r="T199">
        <f t="shared" si="28"/>
        <v>1</v>
      </c>
    </row>
    <row r="200" spans="1:20" ht="15">
      <c r="A200" s="2" t="s">
        <v>25</v>
      </c>
      <c r="B200" s="5" t="s">
        <v>437</v>
      </c>
      <c r="C200" s="3" t="s">
        <v>438</v>
      </c>
      <c r="D200" s="3" t="s">
        <v>439</v>
      </c>
      <c r="E200" s="3" t="s">
        <v>2307</v>
      </c>
      <c r="F200" s="16"/>
      <c r="G200" s="12">
        <v>7080001436612</v>
      </c>
      <c r="H200" s="27">
        <v>982897564</v>
      </c>
      <c r="I200" s="30">
        <f t="shared" si="27"/>
        <v>82</v>
      </c>
      <c r="J200" s="8" t="s">
        <v>2444</v>
      </c>
      <c r="K200" t="str">
        <f t="shared" si="22"/>
        <v>Espen Smedbakken Holter</v>
      </c>
      <c r="L200" t="str">
        <f t="shared" si="23"/>
        <v>Knut Simensen</v>
      </c>
      <c r="M200" s="31">
        <f t="shared" si="24"/>
        <v>33746.26</v>
      </c>
      <c r="N200" s="31">
        <f t="shared" si="25"/>
        <v>40178.088</v>
      </c>
      <c r="O200" s="31"/>
      <c r="R200" s="31">
        <f t="shared" si="26"/>
        <v>73924.348</v>
      </c>
      <c r="S200" s="31">
        <v>72283.49503368947</v>
      </c>
      <c r="T200">
        <f t="shared" si="28"/>
        <v>1</v>
      </c>
    </row>
    <row r="201" spans="1:20" ht="15">
      <c r="A201" s="2" t="s">
        <v>25</v>
      </c>
      <c r="B201" s="5" t="s">
        <v>474</v>
      </c>
      <c r="C201" s="3" t="s">
        <v>475</v>
      </c>
      <c r="D201" s="3" t="s">
        <v>439</v>
      </c>
      <c r="E201" s="3" t="s">
        <v>2317</v>
      </c>
      <c r="F201" s="16"/>
      <c r="G201" s="12">
        <v>7080003612786</v>
      </c>
      <c r="H201" s="27">
        <v>914492084</v>
      </c>
      <c r="I201" s="30">
        <f t="shared" si="27"/>
        <v>212</v>
      </c>
      <c r="J201" s="8" t="s">
        <v>2444</v>
      </c>
      <c r="K201" t="str">
        <f t="shared" si="22"/>
        <v>Per Arne Petersen</v>
      </c>
      <c r="L201" t="str">
        <f t="shared" si="23"/>
        <v>Simen Raaen</v>
      </c>
      <c r="M201" s="31">
        <f t="shared" si="24"/>
        <v>93191.95599999995</v>
      </c>
      <c r="N201" s="31">
        <f t="shared" si="25"/>
        <v>90284.784</v>
      </c>
      <c r="O201" s="31"/>
      <c r="R201" s="31">
        <f t="shared" si="26"/>
        <v>183476.73999999993</v>
      </c>
      <c r="S201" s="31">
        <v>146164.40107753378</v>
      </c>
      <c r="T201">
        <f t="shared" si="28"/>
        <v>1</v>
      </c>
    </row>
    <row r="202" spans="1:20" ht="15">
      <c r="A202" s="2" t="s">
        <v>25</v>
      </c>
      <c r="B202" s="5" t="s">
        <v>479</v>
      </c>
      <c r="C202" s="3" t="s">
        <v>480</v>
      </c>
      <c r="D202" s="3" t="s">
        <v>481</v>
      </c>
      <c r="E202" s="3" t="s">
        <v>2317</v>
      </c>
      <c r="F202" s="16"/>
      <c r="G202" s="12">
        <v>7080001468255</v>
      </c>
      <c r="H202" s="27">
        <v>914492084</v>
      </c>
      <c r="I202" s="30">
        <f t="shared" si="27"/>
        <v>217</v>
      </c>
      <c r="J202" s="8" t="s">
        <v>2444</v>
      </c>
      <c r="K202" t="str">
        <f t="shared" si="22"/>
        <v xml:space="preserve">Mats A. Nygaard Jørgensen </v>
      </c>
      <c r="L202" t="str">
        <f t="shared" si="23"/>
        <v>Karl Martin Reppe</v>
      </c>
      <c r="M202" s="31">
        <f t="shared" si="24"/>
        <v>42953.999999999985</v>
      </c>
      <c r="N202" s="31">
        <f t="shared" si="25"/>
        <v>48992.1</v>
      </c>
      <c r="O202" s="31"/>
      <c r="R202" s="31">
        <f t="shared" si="26"/>
        <v>91946.09999999998</v>
      </c>
      <c r="S202" s="31">
        <v>91008.5491935991</v>
      </c>
      <c r="T202">
        <f t="shared" si="28"/>
        <v>1</v>
      </c>
    </row>
    <row r="203" spans="1:20" ht="15">
      <c r="A203" s="2" t="s">
        <v>25</v>
      </c>
      <c r="B203" s="5" t="s">
        <v>482</v>
      </c>
      <c r="C203" s="3" t="s">
        <v>483</v>
      </c>
      <c r="D203" s="3" t="s">
        <v>484</v>
      </c>
      <c r="E203" s="3" t="s">
        <v>2319</v>
      </c>
      <c r="F203" s="16"/>
      <c r="G203" s="12">
        <v>7080001313753</v>
      </c>
      <c r="H203" s="27">
        <v>983766129</v>
      </c>
      <c r="I203" s="30">
        <f t="shared" si="27"/>
        <v>221</v>
      </c>
      <c r="J203" s="8" t="s">
        <v>2444</v>
      </c>
      <c r="K203" t="str">
        <f t="shared" si="22"/>
        <v>Tor-Ole Kirknes</v>
      </c>
      <c r="L203" t="str">
        <f t="shared" si="23"/>
        <v>Dag Henning Johansen</v>
      </c>
      <c r="M203" s="31">
        <f t="shared" si="24"/>
        <v>48982.04</v>
      </c>
      <c r="N203" s="31">
        <f t="shared" si="25"/>
        <v>56548.02</v>
      </c>
      <c r="O203" s="31"/>
      <c r="R203" s="31">
        <f t="shared" si="26"/>
        <v>105530.06</v>
      </c>
      <c r="S203" s="31">
        <v>106682.48199002573</v>
      </c>
      <c r="T203">
        <f t="shared" si="28"/>
        <v>1</v>
      </c>
    </row>
    <row r="204" spans="1:20" ht="15">
      <c r="A204" s="2" t="s">
        <v>25</v>
      </c>
      <c r="B204" s="5" t="s">
        <v>523</v>
      </c>
      <c r="C204" s="3" t="s">
        <v>524</v>
      </c>
      <c r="D204" s="3" t="s">
        <v>481</v>
      </c>
      <c r="E204" s="3" t="s">
        <v>2329</v>
      </c>
      <c r="F204" s="16"/>
      <c r="G204" s="12">
        <v>7080000531493</v>
      </c>
      <c r="H204" s="27">
        <v>978649890</v>
      </c>
      <c r="I204" s="30">
        <f t="shared" si="27"/>
        <v>240</v>
      </c>
      <c r="J204" s="8" t="s">
        <v>2444</v>
      </c>
      <c r="K204" t="str">
        <f t="shared" si="22"/>
        <v>Ronny Skår</v>
      </c>
      <c r="L204" t="str">
        <f t="shared" si="23"/>
        <v>Marie Birgitte Senumstad</v>
      </c>
      <c r="M204" s="31">
        <f t="shared" si="24"/>
        <v>16510.880000000005</v>
      </c>
      <c r="N204" s="31">
        <f t="shared" si="25"/>
        <v>22969.416</v>
      </c>
      <c r="O204" s="31"/>
      <c r="R204" s="31">
        <f t="shared" si="26"/>
        <v>39480.296</v>
      </c>
      <c r="S204" s="31">
        <v>38969.65630314348</v>
      </c>
      <c r="T204">
        <f t="shared" si="28"/>
        <v>1</v>
      </c>
    </row>
    <row r="205" spans="1:20" ht="15">
      <c r="A205" s="2" t="s">
        <v>79</v>
      </c>
      <c r="B205" s="5" t="s">
        <v>688</v>
      </c>
      <c r="C205" s="3" t="s">
        <v>689</v>
      </c>
      <c r="D205" s="3" t="s">
        <v>690</v>
      </c>
      <c r="E205" s="3" t="s">
        <v>2336</v>
      </c>
      <c r="F205" s="16"/>
      <c r="G205" s="28">
        <v>7080001257996</v>
      </c>
      <c r="H205" s="27">
        <v>990648492</v>
      </c>
      <c r="I205" s="30">
        <f t="shared" si="27"/>
        <v>161</v>
      </c>
      <c r="J205" s="8" t="s">
        <v>2444</v>
      </c>
      <c r="K205" t="str">
        <f t="shared" si="22"/>
        <v>Bashir Abdul Rahim Zai</v>
      </c>
      <c r="L205" t="str">
        <f t="shared" si="23"/>
        <v>Marius Soler Wangberg</v>
      </c>
      <c r="M205" s="31">
        <f t="shared" si="24"/>
        <v>42411.380000000005</v>
      </c>
      <c r="N205" s="31">
        <f t="shared" si="25"/>
        <v>36553.608</v>
      </c>
      <c r="O205" s="31"/>
      <c r="R205" s="31">
        <f t="shared" si="26"/>
        <v>78964.98800000001</v>
      </c>
      <c r="S205" s="31">
        <v>79054.36823344356</v>
      </c>
      <c r="T205">
        <f t="shared" si="28"/>
        <v>1</v>
      </c>
    </row>
    <row r="206" spans="1:20" ht="15">
      <c r="A206" s="2" t="s">
        <v>78</v>
      </c>
      <c r="B206" s="5" t="s">
        <v>685</v>
      </c>
      <c r="C206" s="3" t="s">
        <v>686</v>
      </c>
      <c r="D206" s="3" t="s">
        <v>687</v>
      </c>
      <c r="E206" s="3" t="s">
        <v>2336</v>
      </c>
      <c r="F206" s="16"/>
      <c r="G206" s="28">
        <v>7080001252960</v>
      </c>
      <c r="H206" s="27">
        <v>990648492</v>
      </c>
      <c r="I206" s="30">
        <f t="shared" si="27"/>
        <v>160</v>
      </c>
      <c r="J206" s="8" t="s">
        <v>2444</v>
      </c>
      <c r="K206" t="str">
        <f t="shared" si="22"/>
        <v>Mona Eltoft</v>
      </c>
      <c r="L206" t="str">
        <f t="shared" si="23"/>
        <v>Kathrine Moe Hanssen</v>
      </c>
      <c r="M206" s="31">
        <f t="shared" si="24"/>
        <v>55949.498</v>
      </c>
      <c r="N206" s="31">
        <f t="shared" si="25"/>
        <v>34441.152</v>
      </c>
      <c r="O206" s="31"/>
      <c r="R206" s="31">
        <f t="shared" si="26"/>
        <v>90390.65</v>
      </c>
      <c r="S206" s="31">
        <v>88767.80567823976</v>
      </c>
      <c r="T206">
        <f t="shared" si="28"/>
        <v>1</v>
      </c>
    </row>
    <row r="207" spans="1:20" ht="15">
      <c r="A207" s="2" t="s">
        <v>78</v>
      </c>
      <c r="B207" s="5" t="s">
        <v>703</v>
      </c>
      <c r="C207" s="3" t="s">
        <v>704</v>
      </c>
      <c r="D207" s="3" t="s">
        <v>705</v>
      </c>
      <c r="E207" s="3" t="s">
        <v>2336</v>
      </c>
      <c r="F207" s="16"/>
      <c r="G207" s="28">
        <v>7080001372125</v>
      </c>
      <c r="H207" s="27">
        <v>990648492</v>
      </c>
      <c r="I207" s="30">
        <f t="shared" si="27"/>
        <v>168</v>
      </c>
      <c r="J207" s="8" t="s">
        <v>2444</v>
      </c>
      <c r="K207" t="str">
        <f t="shared" si="22"/>
        <v>Jon Gaute Heimholt</v>
      </c>
      <c r="L207" t="str">
        <f t="shared" si="23"/>
        <v>Monika Dziaugyte</v>
      </c>
      <c r="M207" s="31">
        <f t="shared" si="24"/>
        <v>44782.13999999999</v>
      </c>
      <c r="N207" s="31">
        <f t="shared" si="25"/>
        <v>23135.748</v>
      </c>
      <c r="O207" s="31"/>
      <c r="R207" s="31">
        <f t="shared" si="26"/>
        <v>67917.88799999999</v>
      </c>
      <c r="S207" s="31">
        <v>65772.64152904616</v>
      </c>
      <c r="T207">
        <f t="shared" si="28"/>
        <v>1</v>
      </c>
    </row>
    <row r="208" spans="1:20" ht="15">
      <c r="A208" s="2" t="s">
        <v>150</v>
      </c>
      <c r="B208" s="5" t="s">
        <v>1626</v>
      </c>
      <c r="C208" s="3" t="s">
        <v>1627</v>
      </c>
      <c r="D208" s="3" t="s">
        <v>1628</v>
      </c>
      <c r="E208" s="3" t="s">
        <v>2382</v>
      </c>
      <c r="F208" s="20"/>
      <c r="G208" s="28">
        <v>7080001267186</v>
      </c>
      <c r="H208" s="27">
        <v>985208042</v>
      </c>
      <c r="I208" s="30">
        <f t="shared" si="27"/>
        <v>610</v>
      </c>
      <c r="J208" s="8" t="s">
        <v>2444</v>
      </c>
      <c r="K208" t="str">
        <f t="shared" si="22"/>
        <v>Steffen Andreassen</v>
      </c>
      <c r="L208" t="str">
        <f t="shared" si="23"/>
        <v>Caroline Emberland</v>
      </c>
      <c r="M208" s="31">
        <f t="shared" si="24"/>
        <v>62418.176000000014</v>
      </c>
      <c r="N208" s="31">
        <f t="shared" si="25"/>
        <v>44091.672</v>
      </c>
      <c r="O208" s="31"/>
      <c r="R208" s="31">
        <f t="shared" si="26"/>
        <v>106509.84800000001</v>
      </c>
      <c r="S208" s="31">
        <v>111986.75186287615</v>
      </c>
      <c r="T208">
        <f t="shared" si="28"/>
        <v>1</v>
      </c>
    </row>
    <row r="209" spans="1:20" ht="15">
      <c r="A209" s="2" t="s">
        <v>150</v>
      </c>
      <c r="B209" s="5" t="s">
        <v>1650</v>
      </c>
      <c r="C209" s="3" t="s">
        <v>1651</v>
      </c>
      <c r="D209" s="3" t="s">
        <v>1652</v>
      </c>
      <c r="E209" s="3" t="s">
        <v>2382</v>
      </c>
      <c r="F209" s="16"/>
      <c r="G209" s="28">
        <v>7080001029845</v>
      </c>
      <c r="H209" s="27">
        <v>985208042</v>
      </c>
      <c r="I209" s="30">
        <f t="shared" si="27"/>
        <v>620</v>
      </c>
      <c r="J209" s="8" t="s">
        <v>2444</v>
      </c>
      <c r="K209" t="str">
        <f t="shared" si="22"/>
        <v xml:space="preserve">Tone Stangeland Nordnes </v>
      </c>
      <c r="L209" t="str">
        <f t="shared" si="23"/>
        <v xml:space="preserve">Anne Lene Sandhåland </v>
      </c>
      <c r="M209" s="31">
        <f t="shared" si="24"/>
        <v>31240.179999999986</v>
      </c>
      <c r="N209" s="31">
        <f t="shared" si="25"/>
        <v>21662.904</v>
      </c>
      <c r="O209" s="31"/>
      <c r="R209" s="31">
        <f t="shared" si="26"/>
        <v>52903.08399999999</v>
      </c>
      <c r="S209" s="31">
        <v>53563.61141304852</v>
      </c>
      <c r="T209">
        <f t="shared" si="28"/>
        <v>1</v>
      </c>
    </row>
    <row r="210" spans="1:20" ht="15">
      <c r="A210" s="2" t="s">
        <v>150</v>
      </c>
      <c r="B210" s="5" t="s">
        <v>1656</v>
      </c>
      <c r="C210" s="3" t="s">
        <v>1657</v>
      </c>
      <c r="D210" s="3" t="s">
        <v>1658</v>
      </c>
      <c r="E210" s="3" t="s">
        <v>2382</v>
      </c>
      <c r="F210" s="20"/>
      <c r="G210" s="28">
        <v>7080003465238</v>
      </c>
      <c r="H210" s="27">
        <v>985208042</v>
      </c>
      <c r="I210" s="30">
        <f t="shared" si="27"/>
        <v>622</v>
      </c>
      <c r="J210" s="8" t="s">
        <v>2444</v>
      </c>
      <c r="K210" t="str">
        <f t="shared" si="22"/>
        <v>Kristine Torgersen</v>
      </c>
      <c r="L210" t="str">
        <f t="shared" si="23"/>
        <v>Leif Rune Hansen</v>
      </c>
      <c r="M210" s="31">
        <f t="shared" si="24"/>
        <v>41702.859999999986</v>
      </c>
      <c r="N210" s="31">
        <f t="shared" si="25"/>
        <v>30697.428</v>
      </c>
      <c r="O210" s="31"/>
      <c r="R210" s="31">
        <f t="shared" si="26"/>
        <v>72400.28799999999</v>
      </c>
      <c r="S210" s="31">
        <v>73933.71341042517</v>
      </c>
      <c r="T210">
        <f t="shared" si="28"/>
        <v>1</v>
      </c>
    </row>
    <row r="211" spans="1:20" ht="15">
      <c r="A211" s="2" t="s">
        <v>150</v>
      </c>
      <c r="B211" s="5" t="s">
        <v>1680</v>
      </c>
      <c r="C211" s="3" t="s">
        <v>1681</v>
      </c>
      <c r="D211" s="3" t="s">
        <v>1682</v>
      </c>
      <c r="E211" s="3" t="s">
        <v>2382</v>
      </c>
      <c r="F211" s="16"/>
      <c r="G211" s="28">
        <v>7080001052355</v>
      </c>
      <c r="H211" s="27">
        <v>985208042</v>
      </c>
      <c r="I211" s="30">
        <f t="shared" si="27"/>
        <v>630</v>
      </c>
      <c r="J211" s="8" t="s">
        <v>2444</v>
      </c>
      <c r="K211" t="str">
        <f t="shared" si="22"/>
        <v>Hilde Skjold</v>
      </c>
      <c r="L211" t="str">
        <f t="shared" si="23"/>
        <v>Håkon Havås Tjønn</v>
      </c>
      <c r="M211" s="31">
        <f t="shared" si="24"/>
        <v>32432.759999999995</v>
      </c>
      <c r="N211" s="31">
        <f t="shared" si="25"/>
        <v>25565.244</v>
      </c>
      <c r="O211" s="31"/>
      <c r="R211" s="31">
        <f t="shared" si="26"/>
        <v>57998.00399999999</v>
      </c>
      <c r="S211" s="31">
        <v>56553.74433884573</v>
      </c>
      <c r="T211">
        <f t="shared" si="28"/>
        <v>1</v>
      </c>
    </row>
    <row r="212" spans="1:20" ht="15">
      <c r="A212" s="2" t="s">
        <v>150</v>
      </c>
      <c r="B212" s="5" t="s">
        <v>1683</v>
      </c>
      <c r="C212" s="3" t="s">
        <v>1684</v>
      </c>
      <c r="D212" s="3" t="s">
        <v>1685</v>
      </c>
      <c r="E212" s="3" t="s">
        <v>2382</v>
      </c>
      <c r="F212" s="16"/>
      <c r="G212" s="28">
        <v>7080001014445</v>
      </c>
      <c r="H212" s="27">
        <v>985208042</v>
      </c>
      <c r="I212" s="30">
        <f t="shared" si="27"/>
        <v>631</v>
      </c>
      <c r="J212" s="8" t="s">
        <v>2444</v>
      </c>
      <c r="K212" t="str">
        <f t="shared" si="22"/>
        <v>Håkon Haaheim Thorvaldsen</v>
      </c>
      <c r="L212" t="str">
        <f t="shared" si="23"/>
        <v>Hilde Gunn Osnes Filbert</v>
      </c>
      <c r="M212" s="31">
        <f t="shared" si="24"/>
        <v>38621.939999999995</v>
      </c>
      <c r="N212" s="31">
        <f t="shared" si="25"/>
        <v>28042.992</v>
      </c>
      <c r="O212" s="31"/>
      <c r="R212" s="31">
        <f t="shared" si="26"/>
        <v>66664.932</v>
      </c>
      <c r="S212" s="31">
        <v>63390.16840537824</v>
      </c>
      <c r="T212">
        <f t="shared" si="28"/>
        <v>1</v>
      </c>
    </row>
    <row r="213" spans="1:20" ht="15">
      <c r="A213" s="2" t="s">
        <v>150</v>
      </c>
      <c r="B213" s="5" t="s">
        <v>1764</v>
      </c>
      <c r="C213" s="3" t="s">
        <v>1765</v>
      </c>
      <c r="D213" s="3" t="s">
        <v>1766</v>
      </c>
      <c r="E213" s="3" t="s">
        <v>2390</v>
      </c>
      <c r="F213" s="16"/>
      <c r="G213" s="28">
        <v>7080001472450</v>
      </c>
      <c r="H213" s="27">
        <v>917704287</v>
      </c>
      <c r="I213" s="30">
        <f t="shared" si="27"/>
        <v>686</v>
      </c>
      <c r="J213" s="8" t="s">
        <v>2444</v>
      </c>
      <c r="K213" t="str">
        <f t="shared" si="22"/>
        <v>Rose Linn Bjorøy-Laugen</v>
      </c>
      <c r="L213" t="str">
        <f t="shared" si="23"/>
        <v>Ingrid Dvergnes</v>
      </c>
      <c r="M213" s="31">
        <f t="shared" si="24"/>
        <v>46988.71</v>
      </c>
      <c r="N213" s="31">
        <f t="shared" si="25"/>
        <v>33938.904</v>
      </c>
      <c r="O213" s="31"/>
      <c r="R213" s="31">
        <f t="shared" si="26"/>
        <v>80927.614</v>
      </c>
      <c r="S213" s="31">
        <v>80952.97926683693</v>
      </c>
      <c r="T213">
        <f t="shared" si="28"/>
        <v>1</v>
      </c>
    </row>
    <row r="214" spans="1:20" ht="15">
      <c r="A214" s="2" t="s">
        <v>59</v>
      </c>
      <c r="B214" s="5" t="s">
        <v>581</v>
      </c>
      <c r="C214" s="3" t="s">
        <v>582</v>
      </c>
      <c r="D214" s="3" t="s">
        <v>583</v>
      </c>
      <c r="E214" s="3" t="s">
        <v>2335</v>
      </c>
      <c r="F214" s="17"/>
      <c r="G214" s="28">
        <v>7080001220747</v>
      </c>
      <c r="H214" s="27">
        <v>988041866</v>
      </c>
      <c r="I214" s="30">
        <f t="shared" si="27"/>
        <v>118</v>
      </c>
      <c r="J214" s="8" t="s">
        <v>2444</v>
      </c>
      <c r="K214" t="str">
        <f t="shared" si="22"/>
        <v>May Helen Austad Singsdal</v>
      </c>
      <c r="L214" t="str">
        <f t="shared" si="23"/>
        <v>Hilde Hjelen Sinnes</v>
      </c>
      <c r="M214" s="31">
        <f t="shared" si="24"/>
        <v>23560.380000000005</v>
      </c>
      <c r="N214" s="31">
        <f t="shared" si="25"/>
        <v>33428.508</v>
      </c>
      <c r="O214" s="31"/>
      <c r="R214" s="31">
        <f t="shared" si="26"/>
        <v>56988.888000000006</v>
      </c>
      <c r="S214" s="31">
        <v>56765.90806806879</v>
      </c>
      <c r="T214">
        <f t="shared" si="28"/>
        <v>1</v>
      </c>
    </row>
    <row r="215" spans="1:20" ht="15">
      <c r="A215" s="2" t="s">
        <v>42</v>
      </c>
      <c r="B215" s="5" t="s">
        <v>493</v>
      </c>
      <c r="C215" s="3" t="s">
        <v>494</v>
      </c>
      <c r="D215" s="3" t="s">
        <v>495</v>
      </c>
      <c r="E215" s="3" t="s">
        <v>2323</v>
      </c>
      <c r="F215" s="18"/>
      <c r="G215" s="12">
        <v>7080004284838</v>
      </c>
      <c r="H215" s="24">
        <v>929160355</v>
      </c>
      <c r="I215" s="30">
        <f t="shared" si="27"/>
        <v>226</v>
      </c>
      <c r="J215" s="8" t="s">
        <v>2444</v>
      </c>
      <c r="K215" t="str">
        <f t="shared" si="22"/>
        <v>Dani Møllerplass</v>
      </c>
      <c r="L215" t="str">
        <f t="shared" si="23"/>
        <v>Biljana Velic</v>
      </c>
      <c r="M215" s="31">
        <f t="shared" si="24"/>
        <v>50686.776</v>
      </c>
      <c r="N215" s="31">
        <f t="shared" si="25"/>
        <v>36868.2</v>
      </c>
      <c r="O215" s="31"/>
      <c r="Q215">
        <v>450</v>
      </c>
      <c r="R215" s="31">
        <f t="shared" si="26"/>
        <v>88004.976</v>
      </c>
      <c r="S215" s="31">
        <v>137900.42465369677</v>
      </c>
      <c r="T215">
        <f t="shared" si="28"/>
        <v>1</v>
      </c>
    </row>
    <row r="216" spans="1:20" ht="15">
      <c r="A216" s="2" t="s">
        <v>218</v>
      </c>
      <c r="B216" s="5" t="s">
        <v>2201</v>
      </c>
      <c r="C216" s="3" t="s">
        <v>2202</v>
      </c>
      <c r="D216" s="3" t="s">
        <v>2203</v>
      </c>
      <c r="E216" s="3" t="s">
        <v>2417</v>
      </c>
      <c r="F216" s="16"/>
      <c r="G216" s="28">
        <v>7080001099909</v>
      </c>
      <c r="H216" s="27">
        <v>987615311</v>
      </c>
      <c r="I216" s="30">
        <f t="shared" si="27"/>
        <v>905</v>
      </c>
      <c r="J216" s="8" t="s">
        <v>2444</v>
      </c>
      <c r="K216" t="str">
        <f t="shared" si="22"/>
        <v>Irene Slettestøl</v>
      </c>
      <c r="L216" t="str">
        <f t="shared" si="23"/>
        <v>Martin Hovden Hareide</v>
      </c>
      <c r="M216" s="31">
        <f t="shared" si="24"/>
        <v>28045.20000000001</v>
      </c>
      <c r="N216" s="31">
        <f t="shared" si="25"/>
        <v>22958.076</v>
      </c>
      <c r="O216" s="31"/>
      <c r="R216" s="31">
        <f t="shared" si="26"/>
        <v>51003.27600000001</v>
      </c>
      <c r="S216" s="31">
        <v>49868.66680835907</v>
      </c>
      <c r="T216">
        <f t="shared" si="28"/>
        <v>1</v>
      </c>
    </row>
    <row r="217" spans="1:20" ht="15">
      <c r="A217" s="2" t="s">
        <v>218</v>
      </c>
      <c r="B217" s="5" t="s">
        <v>2234</v>
      </c>
      <c r="C217" s="3" t="s">
        <v>2235</v>
      </c>
      <c r="D217" s="3" t="s">
        <v>2236</v>
      </c>
      <c r="E217" s="3" t="s">
        <v>2417</v>
      </c>
      <c r="F217" s="16"/>
      <c r="G217" s="28">
        <v>7080003328892</v>
      </c>
      <c r="H217" s="27">
        <v>987615311</v>
      </c>
      <c r="I217" s="30">
        <f t="shared" si="27"/>
        <v>917</v>
      </c>
      <c r="J217" s="8" t="s">
        <v>2444</v>
      </c>
      <c r="K217" t="str">
        <f t="shared" si="22"/>
        <v>Veronica Sæth Langøy</v>
      </c>
      <c r="L217" t="str">
        <f t="shared" si="23"/>
        <v>Linn Rafteseth</v>
      </c>
      <c r="M217" s="31">
        <f t="shared" si="24"/>
        <v>55052.679999999986</v>
      </c>
      <c r="N217" s="31">
        <f t="shared" si="25"/>
        <v>45610.752</v>
      </c>
      <c r="O217" s="31"/>
      <c r="R217" s="31">
        <f t="shared" si="26"/>
        <v>100663.43199999999</v>
      </c>
      <c r="S217" s="31">
        <v>100324.4183966142</v>
      </c>
      <c r="T217">
        <f t="shared" si="28"/>
        <v>1</v>
      </c>
    </row>
    <row r="218" spans="1:20" ht="15">
      <c r="A218" s="2" t="s">
        <v>38</v>
      </c>
      <c r="B218" s="5" t="s">
        <v>425</v>
      </c>
      <c r="C218" s="3" t="s">
        <v>426</v>
      </c>
      <c r="D218" s="3" t="s">
        <v>427</v>
      </c>
      <c r="E218" s="3" t="s">
        <v>2307</v>
      </c>
      <c r="F218" s="17"/>
      <c r="G218" s="12">
        <v>7080001397296</v>
      </c>
      <c r="H218" s="27">
        <v>982897564</v>
      </c>
      <c r="I218" s="30">
        <f t="shared" si="27"/>
        <v>78</v>
      </c>
      <c r="J218" s="8" t="s">
        <v>2444</v>
      </c>
      <c r="K218" t="str">
        <f t="shared" si="22"/>
        <v>Luca Trovatelli</v>
      </c>
      <c r="L218" t="str">
        <f t="shared" si="23"/>
        <v>Cruz Yasleidy A. Rodriguez</v>
      </c>
      <c r="M218" s="31">
        <f t="shared" si="24"/>
        <v>45852.42000000002</v>
      </c>
      <c r="N218" s="31">
        <f t="shared" si="25"/>
        <v>29258.964</v>
      </c>
      <c r="O218" s="31"/>
      <c r="R218" s="31">
        <f t="shared" si="26"/>
        <v>75111.38400000002</v>
      </c>
      <c r="S218" s="31">
        <v>71522.10491799146</v>
      </c>
      <c r="T218">
        <f t="shared" si="28"/>
        <v>1</v>
      </c>
    </row>
    <row r="219" spans="1:20" ht="15">
      <c r="A219" s="2" t="s">
        <v>38</v>
      </c>
      <c r="B219" s="5" t="s">
        <v>450</v>
      </c>
      <c r="C219" s="3" t="s">
        <v>451</v>
      </c>
      <c r="D219" s="3" t="s">
        <v>452</v>
      </c>
      <c r="E219" s="3" t="s">
        <v>2309</v>
      </c>
      <c r="F219" s="16"/>
      <c r="G219" s="12">
        <v>7080001279820</v>
      </c>
      <c r="H219" s="27">
        <v>998642930</v>
      </c>
      <c r="I219" s="30">
        <f t="shared" si="27"/>
        <v>202</v>
      </c>
      <c r="J219" s="8" t="s">
        <v>2444</v>
      </c>
      <c r="K219" t="str">
        <f t="shared" si="22"/>
        <v>Magnus V. Johannessen</v>
      </c>
      <c r="L219" t="str">
        <f t="shared" si="23"/>
        <v>Fredrik Flaathen</v>
      </c>
      <c r="M219" s="31">
        <f t="shared" si="24"/>
        <v>74246.16</v>
      </c>
      <c r="N219" s="31">
        <f t="shared" si="25"/>
        <v>47316.648</v>
      </c>
      <c r="O219" s="31"/>
      <c r="R219" s="31">
        <f t="shared" si="26"/>
        <v>121562.808</v>
      </c>
      <c r="S219" s="31">
        <v>121101.63959994742</v>
      </c>
      <c r="T219">
        <f t="shared" si="28"/>
        <v>1</v>
      </c>
    </row>
    <row r="220" spans="1:20" ht="15">
      <c r="A220" s="2" t="s">
        <v>118</v>
      </c>
      <c r="B220" s="5" t="s">
        <v>1095</v>
      </c>
      <c r="C220" s="3" t="s">
        <v>1096</v>
      </c>
      <c r="D220" s="3" t="s">
        <v>1097</v>
      </c>
      <c r="E220" s="4" t="s">
        <v>2338</v>
      </c>
      <c r="F220" s="16"/>
      <c r="G220" s="28">
        <v>7080001113094</v>
      </c>
      <c r="H220" s="27">
        <v>941673651</v>
      </c>
      <c r="I220" s="30">
        <f t="shared" si="27"/>
        <v>388</v>
      </c>
      <c r="J220" s="8" t="s">
        <v>2444</v>
      </c>
      <c r="K220" t="str">
        <f t="shared" si="22"/>
        <v>Eirik Hellum</v>
      </c>
      <c r="L220" t="str">
        <f t="shared" si="23"/>
        <v>Svein Kristian Larsen</v>
      </c>
      <c r="M220" s="31">
        <f t="shared" si="24"/>
        <v>36193.68000000001</v>
      </c>
      <c r="N220" s="31">
        <f t="shared" si="25"/>
        <v>38076.9</v>
      </c>
      <c r="O220" s="31"/>
      <c r="Q220">
        <v>116</v>
      </c>
      <c r="R220" s="31">
        <f t="shared" si="26"/>
        <v>74386.58000000002</v>
      </c>
      <c r="S220" s="31">
        <v>77548.83089871457</v>
      </c>
      <c r="T220">
        <f t="shared" si="28"/>
        <v>1</v>
      </c>
    </row>
    <row r="221" spans="1:20" ht="15">
      <c r="A221" s="2" t="s">
        <v>124</v>
      </c>
      <c r="B221" s="5" t="s">
        <v>1160</v>
      </c>
      <c r="C221" s="3" t="s">
        <v>1161</v>
      </c>
      <c r="D221" s="3" t="s">
        <v>1162</v>
      </c>
      <c r="E221" s="3" t="s">
        <v>2338</v>
      </c>
      <c r="F221" s="16"/>
      <c r="G221" s="28">
        <v>7080001113117</v>
      </c>
      <c r="H221" s="27">
        <v>941673651</v>
      </c>
      <c r="I221" s="30">
        <f t="shared" si="27"/>
        <v>414</v>
      </c>
      <c r="J221" s="8" t="s">
        <v>2444</v>
      </c>
      <c r="K221" t="str">
        <f t="shared" si="22"/>
        <v>Brigita Alencikaite</v>
      </c>
      <c r="L221" t="str">
        <f t="shared" si="23"/>
        <v>Alexandra Tollefsen</v>
      </c>
      <c r="M221" s="31">
        <f t="shared" si="24"/>
        <v>51097.48000000001</v>
      </c>
      <c r="N221" s="31">
        <f t="shared" si="25"/>
        <v>40123.968</v>
      </c>
      <c r="O221" s="31"/>
      <c r="R221" s="31">
        <f t="shared" si="26"/>
        <v>91221.448</v>
      </c>
      <c r="S221" s="31">
        <v>107088.20051278555</v>
      </c>
      <c r="T221">
        <f t="shared" si="28"/>
        <v>1</v>
      </c>
    </row>
    <row r="222" spans="1:20" ht="15">
      <c r="A222" s="2" t="s">
        <v>94</v>
      </c>
      <c r="B222" s="5" t="s">
        <v>770</v>
      </c>
      <c r="C222" s="3" t="s">
        <v>771</v>
      </c>
      <c r="D222" s="3" t="s">
        <v>772</v>
      </c>
      <c r="E222" s="3" t="s">
        <v>2344</v>
      </c>
      <c r="F222" s="20"/>
      <c r="G222" s="28">
        <v>7080001072179</v>
      </c>
      <c r="H222" s="27">
        <v>984981384</v>
      </c>
      <c r="I222" s="30">
        <f t="shared" si="27"/>
        <v>270</v>
      </c>
      <c r="J222" s="8" t="s">
        <v>2444</v>
      </c>
      <c r="K222" t="str">
        <f t="shared" si="22"/>
        <v>Martin Bratlie Skolem</v>
      </c>
      <c r="L222" t="str">
        <f t="shared" si="23"/>
        <v>Hedvig Therese Gurrik</v>
      </c>
      <c r="M222" s="31">
        <f t="shared" si="24"/>
        <v>41933.04000000001</v>
      </c>
      <c r="N222" s="31">
        <f t="shared" si="25"/>
        <v>31528.98</v>
      </c>
      <c r="O222" s="31"/>
      <c r="R222" s="31">
        <f t="shared" si="26"/>
        <v>73462.02</v>
      </c>
      <c r="S222" s="31">
        <v>75428.3437243084</v>
      </c>
      <c r="T222">
        <f t="shared" si="28"/>
        <v>1</v>
      </c>
    </row>
    <row r="223" spans="1:20" ht="15">
      <c r="A223" s="2" t="s">
        <v>102</v>
      </c>
      <c r="B223" s="5" t="s">
        <v>824</v>
      </c>
      <c r="C223" s="3" t="s">
        <v>825</v>
      </c>
      <c r="D223" s="3" t="s">
        <v>826</v>
      </c>
      <c r="E223" s="3" t="s">
        <v>2338</v>
      </c>
      <c r="F223" s="16"/>
      <c r="G223" s="28">
        <v>7080001410377</v>
      </c>
      <c r="H223" s="27">
        <v>941673651</v>
      </c>
      <c r="I223" s="30">
        <f t="shared" si="27"/>
        <v>288</v>
      </c>
      <c r="J223" s="8" t="s">
        <v>2444</v>
      </c>
      <c r="K223" t="str">
        <f t="shared" si="22"/>
        <v>Kai Reidar Magnussen</v>
      </c>
      <c r="L223" t="str">
        <f t="shared" si="23"/>
        <v>Mette Tveito</v>
      </c>
      <c r="M223" s="31">
        <f t="shared" si="24"/>
        <v>75195.01999999999</v>
      </c>
      <c r="N223" s="31">
        <f t="shared" si="25"/>
        <v>34260.396</v>
      </c>
      <c r="O223" s="31"/>
      <c r="R223" s="31">
        <f t="shared" si="26"/>
        <v>109455.416</v>
      </c>
      <c r="S223" s="31">
        <v>117068.47084198236</v>
      </c>
      <c r="T223">
        <f t="shared" si="28"/>
        <v>1</v>
      </c>
    </row>
    <row r="224" spans="1:20" ht="15">
      <c r="A224" s="2" t="s">
        <v>102</v>
      </c>
      <c r="B224" s="5" t="s">
        <v>1531</v>
      </c>
      <c r="C224" s="3" t="s">
        <v>1532</v>
      </c>
      <c r="D224" s="3" t="s">
        <v>826</v>
      </c>
      <c r="E224" s="3" t="s">
        <v>2338</v>
      </c>
      <c r="F224" s="16"/>
      <c r="G224" s="28">
        <v>7080001267001</v>
      </c>
      <c r="H224" s="27">
        <v>941673651</v>
      </c>
      <c r="I224" s="30">
        <f t="shared" si="27"/>
        <v>574</v>
      </c>
      <c r="J224" s="8" t="s">
        <v>2444</v>
      </c>
      <c r="K224" t="str">
        <f t="shared" si="22"/>
        <v>Hannah Elisabeth Solberg</v>
      </c>
      <c r="L224" t="str">
        <f t="shared" si="23"/>
        <v>Linda Chanett Hafskjold</v>
      </c>
      <c r="M224" s="31">
        <f t="shared" si="24"/>
        <v>70753.48</v>
      </c>
      <c r="N224" s="31">
        <f t="shared" si="25"/>
        <v>28326.78</v>
      </c>
      <c r="O224" s="31"/>
      <c r="R224" s="31">
        <f t="shared" si="26"/>
        <v>99080.26</v>
      </c>
      <c r="S224" s="31">
        <v>93914.58927446118</v>
      </c>
      <c r="T224">
        <f t="shared" si="28"/>
        <v>1</v>
      </c>
    </row>
    <row r="225" spans="1:20" ht="15">
      <c r="A225" s="2" t="s">
        <v>116</v>
      </c>
      <c r="B225" s="5" t="s">
        <v>1017</v>
      </c>
      <c r="C225" s="3" t="s">
        <v>1018</v>
      </c>
      <c r="D225" s="3" t="s">
        <v>1019</v>
      </c>
      <c r="E225" s="3" t="s">
        <v>2344</v>
      </c>
      <c r="F225" s="16"/>
      <c r="G225" s="28">
        <v>7080001113186</v>
      </c>
      <c r="H225" s="27">
        <v>984981384</v>
      </c>
      <c r="I225" s="30">
        <f t="shared" si="27"/>
        <v>359</v>
      </c>
      <c r="J225" s="8" t="s">
        <v>2444</v>
      </c>
      <c r="K225" t="str">
        <f t="shared" si="22"/>
        <v>Klas Arild Roksvaag</v>
      </c>
      <c r="L225" t="str">
        <f t="shared" si="23"/>
        <v>Simen Lia</v>
      </c>
      <c r="M225" s="31">
        <f t="shared" si="24"/>
        <v>34857.92</v>
      </c>
      <c r="N225" s="31">
        <f t="shared" si="25"/>
        <v>48791.04</v>
      </c>
      <c r="O225" s="31"/>
      <c r="R225" s="31">
        <f t="shared" si="26"/>
        <v>83648.95999999999</v>
      </c>
      <c r="S225" s="31">
        <v>88602.55747333744</v>
      </c>
      <c r="T225">
        <f t="shared" si="28"/>
        <v>1</v>
      </c>
    </row>
    <row r="226" spans="1:20" ht="15">
      <c r="A226" s="2" t="s">
        <v>116</v>
      </c>
      <c r="B226" s="5" t="s">
        <v>1020</v>
      </c>
      <c r="C226" s="3" t="s">
        <v>1021</v>
      </c>
      <c r="D226" s="3" t="s">
        <v>1022</v>
      </c>
      <c r="E226" s="3" t="s">
        <v>2344</v>
      </c>
      <c r="F226" s="16"/>
      <c r="G226" s="28">
        <v>7080001113193</v>
      </c>
      <c r="H226" s="27">
        <v>984981384</v>
      </c>
      <c r="I226" s="30">
        <f t="shared" si="27"/>
        <v>360</v>
      </c>
      <c r="J226" s="8" t="s">
        <v>2444</v>
      </c>
      <c r="K226" t="str">
        <f t="shared" si="22"/>
        <v xml:space="preserve">Annette Sørsdal  </v>
      </c>
      <c r="L226" t="str">
        <f t="shared" si="23"/>
        <v>Andreas Torp</v>
      </c>
      <c r="M226" s="31">
        <f t="shared" si="24"/>
        <v>48014.240000000005</v>
      </c>
      <c r="N226" s="31">
        <f t="shared" si="25"/>
        <v>56347.14</v>
      </c>
      <c r="O226" s="31"/>
      <c r="R226" s="31">
        <f t="shared" si="26"/>
        <v>104361.38</v>
      </c>
      <c r="S226" s="31">
        <v>105942.9160126099</v>
      </c>
      <c r="T226">
        <f t="shared" si="28"/>
        <v>1</v>
      </c>
    </row>
    <row r="227" spans="1:20" ht="15">
      <c r="A227" s="2" t="s">
        <v>116</v>
      </c>
      <c r="B227" s="5" t="s">
        <v>1219</v>
      </c>
      <c r="C227" s="3" t="s">
        <v>1220</v>
      </c>
      <c r="D227" s="3" t="s">
        <v>1221</v>
      </c>
      <c r="E227" s="3" t="s">
        <v>2355</v>
      </c>
      <c r="F227" s="16"/>
      <c r="G227" s="28">
        <v>7080001130091</v>
      </c>
      <c r="H227" s="27">
        <v>991202536</v>
      </c>
      <c r="I227" s="30">
        <f t="shared" si="27"/>
        <v>444</v>
      </c>
      <c r="J227" s="8" t="s">
        <v>2444</v>
      </c>
      <c r="K227" t="str">
        <f t="shared" si="22"/>
        <v>Marthe Kongstein</v>
      </c>
      <c r="L227" t="str">
        <f t="shared" si="23"/>
        <v>Flemming Julian Dalseth</v>
      </c>
      <c r="M227" s="31">
        <f t="shared" si="24"/>
        <v>47013.596</v>
      </c>
      <c r="N227" s="31">
        <f t="shared" si="25"/>
        <v>44764.368</v>
      </c>
      <c r="O227" s="31"/>
      <c r="R227" s="31">
        <f t="shared" si="26"/>
        <v>91777.964</v>
      </c>
      <c r="S227" s="31">
        <v>87954.04200253307</v>
      </c>
      <c r="T227">
        <f t="shared" si="28"/>
        <v>1</v>
      </c>
    </row>
    <row r="228" spans="1:20" ht="15">
      <c r="A228" s="2" t="s">
        <v>116</v>
      </c>
      <c r="B228" s="5" t="s">
        <v>1482</v>
      </c>
      <c r="C228" s="3" t="s">
        <v>1483</v>
      </c>
      <c r="D228" s="3" t="s">
        <v>1484</v>
      </c>
      <c r="E228" s="5" t="s">
        <v>2344</v>
      </c>
      <c r="F228" s="20" t="s">
        <v>2427</v>
      </c>
      <c r="G228" s="29">
        <v>7080004322714</v>
      </c>
      <c r="H228" s="24">
        <v>984981384</v>
      </c>
      <c r="I228" s="30">
        <f t="shared" si="27"/>
        <v>556</v>
      </c>
      <c r="J228" s="8" t="s">
        <v>2444</v>
      </c>
      <c r="K228" t="str">
        <f t="shared" si="22"/>
        <v>Aleksander Brataas</v>
      </c>
      <c r="L228" t="str">
        <f t="shared" si="23"/>
        <v>Andrè Bjørge Brataas</v>
      </c>
      <c r="N228" s="31"/>
      <c r="O228" s="31"/>
      <c r="R228" s="31">
        <f t="shared" si="26"/>
        <v>0</v>
      </c>
      <c r="S228" s="31">
        <v>69099</v>
      </c>
      <c r="T228">
        <f t="shared" si="28"/>
        <v>1</v>
      </c>
    </row>
    <row r="229" spans="1:20" ht="15">
      <c r="A229" s="2" t="s">
        <v>116</v>
      </c>
      <c r="B229" s="5" t="s">
        <v>1508</v>
      </c>
      <c r="C229" s="3" t="s">
        <v>1509</v>
      </c>
      <c r="D229" s="3" t="s">
        <v>1019</v>
      </c>
      <c r="E229" s="3" t="s">
        <v>2344</v>
      </c>
      <c r="F229" s="16"/>
      <c r="G229" s="28">
        <v>7080001255619</v>
      </c>
      <c r="H229" s="27">
        <v>984981384</v>
      </c>
      <c r="I229" s="30">
        <f t="shared" si="27"/>
        <v>565</v>
      </c>
      <c r="J229" s="8" t="s">
        <v>2444</v>
      </c>
      <c r="K229" t="str">
        <f t="shared" si="22"/>
        <v>Ole-Henrik Sandbo</v>
      </c>
      <c r="L229" t="str">
        <f t="shared" si="23"/>
        <v>Kathrine Mathisen</v>
      </c>
      <c r="M229" s="31">
        <f t="shared" si="24"/>
        <v>30795.876000000004</v>
      </c>
      <c r="N229" s="31">
        <f t="shared" si="25"/>
        <v>31427.172</v>
      </c>
      <c r="O229" s="31"/>
      <c r="R229" s="31">
        <f t="shared" si="26"/>
        <v>62223.048</v>
      </c>
      <c r="S229" s="31">
        <v>60266.079881063684</v>
      </c>
      <c r="T229">
        <f t="shared" si="28"/>
        <v>1</v>
      </c>
    </row>
    <row r="230" spans="1:20" ht="15">
      <c r="A230" s="2" t="s">
        <v>116</v>
      </c>
      <c r="B230" s="5" t="s">
        <v>2275</v>
      </c>
      <c r="C230" s="3" t="s">
        <v>1483</v>
      </c>
      <c r="D230" s="3" t="s">
        <v>1484</v>
      </c>
      <c r="E230" s="4" t="s">
        <v>2418</v>
      </c>
      <c r="F230" s="20" t="s">
        <v>2430</v>
      </c>
      <c r="G230" s="28">
        <v>7080001096441</v>
      </c>
      <c r="H230" s="27">
        <v>988441236</v>
      </c>
      <c r="I230" s="30">
        <f t="shared" si="27"/>
        <v>441</v>
      </c>
      <c r="J230" s="8" t="s">
        <v>2444</v>
      </c>
      <c r="K230" t="s">
        <v>5672</v>
      </c>
      <c r="L230" t="s">
        <v>3355</v>
      </c>
      <c r="M230" s="31">
        <f t="shared" si="24"/>
        <v>33663.264</v>
      </c>
      <c r="N230" s="31">
        <f t="shared" si="25"/>
        <v>34893.804</v>
      </c>
      <c r="O230" s="31"/>
      <c r="R230" s="31">
        <f t="shared" si="26"/>
        <v>68557.068</v>
      </c>
      <c r="S230" s="31">
        <v>0</v>
      </c>
      <c r="T230">
        <f t="shared" si="28"/>
        <v>1</v>
      </c>
    </row>
    <row r="231" spans="1:20" ht="15">
      <c r="A231" s="2" t="s">
        <v>228</v>
      </c>
      <c r="B231" s="5" t="s">
        <v>2269</v>
      </c>
      <c r="C231" s="3" t="s">
        <v>2270</v>
      </c>
      <c r="D231" s="3" t="s">
        <v>2271</v>
      </c>
      <c r="E231" s="3" t="s">
        <v>2416</v>
      </c>
      <c r="F231" s="16"/>
      <c r="G231" s="28">
        <v>7080001361297</v>
      </c>
      <c r="H231" s="27">
        <v>987635924</v>
      </c>
      <c r="I231" s="30">
        <f t="shared" si="27"/>
        <v>944</v>
      </c>
      <c r="J231" s="8" t="s">
        <v>2444</v>
      </c>
      <c r="K231" t="str">
        <f t="shared" si="22"/>
        <v>Janne B. Silnes Kjøll</v>
      </c>
      <c r="L231" t="str">
        <f t="shared" si="23"/>
        <v>Rita Synnøve Svensli</v>
      </c>
      <c r="M231" s="31">
        <f t="shared" si="24"/>
        <v>30079.11999999999</v>
      </c>
      <c r="N231" s="31">
        <f t="shared" si="25"/>
        <v>29683.38</v>
      </c>
      <c r="O231" s="31"/>
      <c r="R231" s="31">
        <f t="shared" si="26"/>
        <v>59762.49999999999</v>
      </c>
      <c r="S231" s="31">
        <v>61211.0067985886</v>
      </c>
      <c r="T231">
        <f t="shared" si="28"/>
        <v>1</v>
      </c>
    </row>
    <row r="232" spans="1:20" ht="15">
      <c r="A232" s="2" t="s">
        <v>227</v>
      </c>
      <c r="B232" s="5" t="s">
        <v>2266</v>
      </c>
      <c r="C232" s="3" t="s">
        <v>2267</v>
      </c>
      <c r="D232" s="3" t="s">
        <v>2268</v>
      </c>
      <c r="E232" s="3" t="s">
        <v>2416</v>
      </c>
      <c r="F232" s="23"/>
      <c r="G232" s="28">
        <v>7080003486097</v>
      </c>
      <c r="H232" s="27">
        <v>987635924</v>
      </c>
      <c r="I232" s="30">
        <f t="shared" si="27"/>
        <v>943</v>
      </c>
      <c r="J232" s="8" t="s">
        <v>2444</v>
      </c>
      <c r="K232" t="str">
        <f t="shared" si="22"/>
        <v>Morten Skaar</v>
      </c>
      <c r="L232" t="str">
        <f t="shared" si="23"/>
        <v>Maria Moen Lønseth</v>
      </c>
      <c r="M232" s="31">
        <f t="shared" si="24"/>
        <v>37556.93999999999</v>
      </c>
      <c r="N232" s="31">
        <f t="shared" si="25"/>
        <v>32952.972</v>
      </c>
      <c r="O232" s="31"/>
      <c r="R232" s="31">
        <f t="shared" si="26"/>
        <v>70509.91199999998</v>
      </c>
      <c r="S232" s="31">
        <v>70046.22000322165</v>
      </c>
      <c r="T232">
        <f t="shared" si="28"/>
        <v>1</v>
      </c>
    </row>
    <row r="233" spans="1:20" ht="15">
      <c r="A233" s="2" t="s">
        <v>121</v>
      </c>
      <c r="B233" s="5" t="s">
        <v>1134</v>
      </c>
      <c r="C233" s="3" t="s">
        <v>1135</v>
      </c>
      <c r="D233" s="3" t="s">
        <v>1136</v>
      </c>
      <c r="E233" s="3" t="s">
        <v>2339</v>
      </c>
      <c r="F233" s="16"/>
      <c r="G233" s="28">
        <v>7080001113384</v>
      </c>
      <c r="H233" s="27">
        <v>981900847</v>
      </c>
      <c r="I233" s="30">
        <f t="shared" si="27"/>
        <v>403</v>
      </c>
      <c r="J233" s="8" t="s">
        <v>2444</v>
      </c>
      <c r="K233" t="str">
        <f t="shared" si="22"/>
        <v>Bente Buskoven</v>
      </c>
      <c r="L233" t="str">
        <f t="shared" si="23"/>
        <v>Gro Heidi Andersen</v>
      </c>
      <c r="M233" s="31">
        <f t="shared" si="24"/>
        <v>56083.299999999996</v>
      </c>
      <c r="N233" s="31">
        <f t="shared" si="25"/>
        <v>32477.616</v>
      </c>
      <c r="O233" s="31"/>
      <c r="Q233">
        <v>724</v>
      </c>
      <c r="R233" s="31">
        <f t="shared" si="26"/>
        <v>89284.916</v>
      </c>
      <c r="S233" s="31">
        <v>88943.11451141548</v>
      </c>
      <c r="T233">
        <f t="shared" si="28"/>
        <v>1</v>
      </c>
    </row>
    <row r="234" spans="1:20" ht="15">
      <c r="A234" s="2" t="s">
        <v>121</v>
      </c>
      <c r="B234" s="5" t="s">
        <v>1374</v>
      </c>
      <c r="C234" s="3" t="s">
        <v>1375</v>
      </c>
      <c r="D234" s="3" t="s">
        <v>1376</v>
      </c>
      <c r="E234" s="3" t="s">
        <v>2375</v>
      </c>
      <c r="F234" s="16"/>
      <c r="G234" s="28">
        <v>7080000028672</v>
      </c>
      <c r="H234" s="27">
        <v>821595762</v>
      </c>
      <c r="I234" s="30">
        <f t="shared" si="27"/>
        <v>511</v>
      </c>
      <c r="J234" s="8" t="s">
        <v>2444</v>
      </c>
      <c r="K234" t="str">
        <f t="shared" si="22"/>
        <v>Jarl Arne Pettersen</v>
      </c>
      <c r="L234" t="str">
        <f t="shared" si="23"/>
        <v>Nina Merete Barth</v>
      </c>
      <c r="M234" s="31">
        <f t="shared" si="24"/>
        <v>71178.11900000004</v>
      </c>
      <c r="N234" s="31">
        <f t="shared" si="25"/>
        <v>40731.18</v>
      </c>
      <c r="O234" s="31"/>
      <c r="Q234">
        <v>1619</v>
      </c>
      <c r="R234" s="31">
        <f t="shared" si="26"/>
        <v>113528.29900000003</v>
      </c>
      <c r="S234" s="31">
        <v>114419.35193007423</v>
      </c>
      <c r="T234">
        <f t="shared" si="28"/>
        <v>1</v>
      </c>
    </row>
    <row r="235" spans="1:20" ht="15">
      <c r="A235" s="2" t="s">
        <v>196</v>
      </c>
      <c r="B235" s="5" t="s">
        <v>1991</v>
      </c>
      <c r="C235" s="3" t="s">
        <v>1992</v>
      </c>
      <c r="D235" s="3" t="s">
        <v>1993</v>
      </c>
      <c r="E235" s="3" t="s">
        <v>2401</v>
      </c>
      <c r="F235" s="16"/>
      <c r="G235" s="28">
        <v>7080001361280</v>
      </c>
      <c r="H235" s="27">
        <v>979443137</v>
      </c>
      <c r="I235" s="30">
        <f t="shared" si="27"/>
        <v>819</v>
      </c>
      <c r="J235" s="8" t="s">
        <v>2444</v>
      </c>
      <c r="K235" t="str">
        <f t="shared" si="22"/>
        <v>Ulf-Tage Abrahamsen</v>
      </c>
      <c r="L235" t="str">
        <f t="shared" si="23"/>
        <v>Rune Gjeraker</v>
      </c>
      <c r="M235" s="31">
        <f t="shared" si="24"/>
        <v>47701.9</v>
      </c>
      <c r="N235" s="31">
        <f t="shared" si="25"/>
        <v>21682.308</v>
      </c>
      <c r="O235" s="31"/>
      <c r="R235" s="31">
        <f t="shared" si="26"/>
        <v>69384.208</v>
      </c>
      <c r="S235" s="31">
        <v>69765.48391255914</v>
      </c>
      <c r="T235">
        <f t="shared" si="28"/>
        <v>1</v>
      </c>
    </row>
    <row r="236" spans="1:20" ht="15">
      <c r="A236" s="2" t="s">
        <v>161</v>
      </c>
      <c r="B236" s="5" t="s">
        <v>1715</v>
      </c>
      <c r="C236" s="3" t="s">
        <v>1716</v>
      </c>
      <c r="D236" s="3" t="s">
        <v>1717</v>
      </c>
      <c r="E236" s="3" t="s">
        <v>2382</v>
      </c>
      <c r="F236" s="16"/>
      <c r="G236" s="28">
        <v>7080001100841</v>
      </c>
      <c r="H236" s="27">
        <v>985208042</v>
      </c>
      <c r="I236" s="30">
        <f t="shared" si="27"/>
        <v>646</v>
      </c>
      <c r="J236" s="8" t="s">
        <v>2444</v>
      </c>
      <c r="K236" t="str">
        <f t="shared" si="22"/>
        <v>Bernt Ågesen</v>
      </c>
      <c r="L236" t="str">
        <f t="shared" si="23"/>
        <v>Sandra Raugstad</v>
      </c>
      <c r="M236" s="31">
        <f t="shared" si="24"/>
        <v>44718.32</v>
      </c>
      <c r="N236" s="31">
        <f t="shared" si="25"/>
        <v>50518.764</v>
      </c>
      <c r="O236" s="31"/>
      <c r="R236" s="31">
        <f t="shared" si="26"/>
        <v>95237.084</v>
      </c>
      <c r="S236" s="31">
        <v>91643.21551899929</v>
      </c>
      <c r="T236">
        <f t="shared" si="28"/>
        <v>1</v>
      </c>
    </row>
    <row r="237" spans="1:20" ht="15">
      <c r="A237" s="2" t="s">
        <v>101</v>
      </c>
      <c r="B237" s="5" t="s">
        <v>821</v>
      </c>
      <c r="C237" s="3" t="s">
        <v>822</v>
      </c>
      <c r="D237" s="3" t="s">
        <v>823</v>
      </c>
      <c r="E237" s="3" t="s">
        <v>2339</v>
      </c>
      <c r="F237" s="16"/>
      <c r="G237" s="28">
        <v>7080001419769</v>
      </c>
      <c r="H237" s="27">
        <v>981900847</v>
      </c>
      <c r="I237" s="30">
        <f t="shared" si="27"/>
        <v>287</v>
      </c>
      <c r="J237" s="8" t="s">
        <v>2444</v>
      </c>
      <c r="K237" t="str">
        <f t="shared" si="22"/>
        <v>Ermin Begic</v>
      </c>
      <c r="L237" t="str">
        <f t="shared" si="23"/>
        <v>Tonje Klokkerhaug Bui</v>
      </c>
      <c r="M237" s="31">
        <f t="shared" si="24"/>
        <v>31178.082</v>
      </c>
      <c r="N237" s="31">
        <f t="shared" si="25"/>
        <v>43899.948</v>
      </c>
      <c r="O237" s="31"/>
      <c r="R237" s="31">
        <f t="shared" si="26"/>
        <v>75078.03</v>
      </c>
      <c r="S237" s="31">
        <v>74710.24530151267</v>
      </c>
      <c r="T237">
        <f t="shared" si="28"/>
        <v>1</v>
      </c>
    </row>
    <row r="238" spans="1:20" ht="15">
      <c r="A238" s="2" t="s">
        <v>101</v>
      </c>
      <c r="B238" s="5" t="s">
        <v>1002</v>
      </c>
      <c r="C238" s="3" t="s">
        <v>1003</v>
      </c>
      <c r="D238" s="3" t="s">
        <v>1004</v>
      </c>
      <c r="E238" s="3" t="s">
        <v>2339</v>
      </c>
      <c r="F238" s="16"/>
      <c r="G238" s="28">
        <v>7080004125858</v>
      </c>
      <c r="H238" s="27">
        <v>981900847</v>
      </c>
      <c r="I238" s="30">
        <f t="shared" si="27"/>
        <v>353</v>
      </c>
      <c r="J238" s="8" t="s">
        <v>2444</v>
      </c>
      <c r="K238" t="str">
        <f t="shared" si="22"/>
        <v>Ewelina Masalska</v>
      </c>
      <c r="L238" t="str">
        <f t="shared" si="23"/>
        <v>Chomchuen Pompha</v>
      </c>
      <c r="M238" s="31">
        <f t="shared" si="24"/>
        <v>23153.660000000007</v>
      </c>
      <c r="N238" s="31">
        <f t="shared" si="25"/>
        <v>36335.496</v>
      </c>
      <c r="O238" s="31"/>
      <c r="R238" s="31">
        <f t="shared" si="26"/>
        <v>59489.156</v>
      </c>
      <c r="S238" s="31">
        <v>58482.01289735177</v>
      </c>
      <c r="T238">
        <f t="shared" si="28"/>
        <v>1</v>
      </c>
    </row>
    <row r="239" spans="1:20" ht="15">
      <c r="A239" s="2" t="s">
        <v>101</v>
      </c>
      <c r="B239" s="5" t="s">
        <v>1071</v>
      </c>
      <c r="C239" s="3" t="s">
        <v>1072</v>
      </c>
      <c r="D239" s="3" t="s">
        <v>1073</v>
      </c>
      <c r="E239" s="3" t="s">
        <v>2339</v>
      </c>
      <c r="F239" s="16"/>
      <c r="G239" s="28">
        <v>7080001113360</v>
      </c>
      <c r="H239" s="27">
        <v>981900847</v>
      </c>
      <c r="I239" s="30">
        <f t="shared" si="27"/>
        <v>378</v>
      </c>
      <c r="J239" s="8" t="s">
        <v>2444</v>
      </c>
      <c r="K239" t="str">
        <f t="shared" si="22"/>
        <v>Hanne Jordheim</v>
      </c>
      <c r="L239" t="str">
        <f t="shared" si="23"/>
        <v>Sofie Bekkhus Winther</v>
      </c>
      <c r="M239" s="31">
        <f t="shared" si="24"/>
        <v>44397.57648</v>
      </c>
      <c r="N239" s="31">
        <f t="shared" si="25"/>
        <v>58451.232</v>
      </c>
      <c r="O239" s="31"/>
      <c r="R239" s="31">
        <f t="shared" si="26"/>
        <v>102848.80848</v>
      </c>
      <c r="S239" s="31">
        <v>102846.14148990304</v>
      </c>
      <c r="T239">
        <f t="shared" si="28"/>
        <v>1</v>
      </c>
    </row>
    <row r="240" spans="1:20" ht="15">
      <c r="A240" s="2" t="s">
        <v>139</v>
      </c>
      <c r="B240" s="5" t="s">
        <v>1448</v>
      </c>
      <c r="C240" s="3" t="s">
        <v>1449</v>
      </c>
      <c r="D240" s="3" t="s">
        <v>1450</v>
      </c>
      <c r="E240" s="3" t="s">
        <v>2339</v>
      </c>
      <c r="F240" s="16"/>
      <c r="G240" s="28">
        <v>7080001155254</v>
      </c>
      <c r="H240" s="27">
        <v>981900847</v>
      </c>
      <c r="I240" s="30">
        <f t="shared" si="27"/>
        <v>543</v>
      </c>
      <c r="J240" s="8" t="s">
        <v>2444</v>
      </c>
      <c r="K240" t="str">
        <f t="shared" si="22"/>
        <v>Chatrine Andersen</v>
      </c>
      <c r="L240" t="str">
        <f t="shared" si="23"/>
        <v>Magnus Håbu</v>
      </c>
      <c r="M240" s="31">
        <f t="shared" si="24"/>
        <v>33461.63999999999</v>
      </c>
      <c r="N240" s="31">
        <f t="shared" si="25"/>
        <v>42805.728</v>
      </c>
      <c r="O240" s="31"/>
      <c r="R240" s="31">
        <f t="shared" si="26"/>
        <v>76267.36799999999</v>
      </c>
      <c r="S240" s="31">
        <v>76372.29453156696</v>
      </c>
      <c r="T240">
        <f t="shared" si="28"/>
        <v>1</v>
      </c>
    </row>
    <row r="241" spans="1:20" ht="15">
      <c r="A241" s="2" t="s">
        <v>145</v>
      </c>
      <c r="B241" s="5" t="s">
        <v>1582</v>
      </c>
      <c r="C241" s="3" t="s">
        <v>1583</v>
      </c>
      <c r="D241" s="3" t="s">
        <v>1584</v>
      </c>
      <c r="E241" s="3" t="s">
        <v>2339</v>
      </c>
      <c r="F241" s="20"/>
      <c r="G241" s="28">
        <v>7080003431967</v>
      </c>
      <c r="H241" s="27">
        <v>981900847</v>
      </c>
      <c r="I241" s="30">
        <f t="shared" si="27"/>
        <v>594</v>
      </c>
      <c r="J241" s="8" t="s">
        <v>2444</v>
      </c>
      <c r="K241" t="str">
        <f t="shared" si="22"/>
        <v>Cecilie Lundin Moen</v>
      </c>
      <c r="L241" t="str">
        <f t="shared" si="23"/>
        <v>Laila Marita Hansen</v>
      </c>
      <c r="M241" s="31">
        <f t="shared" si="24"/>
        <v>36574.59999999999</v>
      </c>
      <c r="N241" s="31">
        <f t="shared" si="25"/>
        <v>46387.668</v>
      </c>
      <c r="O241" s="31"/>
      <c r="R241" s="31">
        <f t="shared" si="26"/>
        <v>82962.26799999998</v>
      </c>
      <c r="S241" s="31">
        <v>83803.4729544974</v>
      </c>
      <c r="T241">
        <f t="shared" si="28"/>
        <v>1</v>
      </c>
    </row>
    <row r="242" spans="1:20" ht="15">
      <c r="A242" s="2" t="s">
        <v>145</v>
      </c>
      <c r="B242" s="5" t="s">
        <v>1594</v>
      </c>
      <c r="C242" s="3" t="s">
        <v>1595</v>
      </c>
      <c r="D242" s="3" t="s">
        <v>1596</v>
      </c>
      <c r="E242" s="3" t="s">
        <v>2339</v>
      </c>
      <c r="F242" s="20"/>
      <c r="G242" s="28">
        <v>7080001381806</v>
      </c>
      <c r="H242" s="27">
        <v>981900847</v>
      </c>
      <c r="I242" s="30">
        <f t="shared" si="27"/>
        <v>598</v>
      </c>
      <c r="J242" s="8" t="s">
        <v>2444</v>
      </c>
      <c r="K242" t="str">
        <f t="shared" si="22"/>
        <v>Mehmet Ali Kösgerkirik</v>
      </c>
      <c r="L242" t="str">
        <f t="shared" si="23"/>
        <v>Christoffer Paulsen</v>
      </c>
      <c r="M242" s="31">
        <f t="shared" si="24"/>
        <v>34513.046</v>
      </c>
      <c r="N242" s="31">
        <f t="shared" si="25"/>
        <v>48981.6</v>
      </c>
      <c r="O242" s="31"/>
      <c r="R242" s="31">
        <f t="shared" si="26"/>
        <v>83494.64600000001</v>
      </c>
      <c r="S242" s="31">
        <v>83326.06425509987</v>
      </c>
      <c r="T242">
        <f t="shared" si="28"/>
        <v>1</v>
      </c>
    </row>
    <row r="243" spans="1:20" ht="15">
      <c r="A243" s="2" t="s">
        <v>134</v>
      </c>
      <c r="B243" s="5" t="s">
        <v>1380</v>
      </c>
      <c r="C243" s="3" t="s">
        <v>1381</v>
      </c>
      <c r="D243" s="3" t="s">
        <v>1382</v>
      </c>
      <c r="E243" s="3" t="s">
        <v>2377</v>
      </c>
      <c r="F243" s="16"/>
      <c r="G243" s="28">
        <v>7080001067120</v>
      </c>
      <c r="H243" s="27">
        <v>950081996</v>
      </c>
      <c r="I243" s="30">
        <f t="shared" si="27"/>
        <v>514</v>
      </c>
      <c r="J243" s="8" t="s">
        <v>2444</v>
      </c>
      <c r="K243" t="str">
        <f t="shared" si="22"/>
        <v>Ole-Martin Engh Skog</v>
      </c>
      <c r="L243" t="str">
        <f t="shared" si="23"/>
        <v>Stein Ove Marthinsen</v>
      </c>
      <c r="M243" s="31">
        <f t="shared" si="24"/>
        <v>30314.879999999994</v>
      </c>
      <c r="N243" s="31">
        <f t="shared" si="25"/>
        <v>35486.856</v>
      </c>
      <c r="O243" s="31"/>
      <c r="R243" s="31">
        <f t="shared" si="26"/>
        <v>65801.73599999999</v>
      </c>
      <c r="S243" s="31">
        <v>69226.49028185247</v>
      </c>
      <c r="T243">
        <f t="shared" si="28"/>
        <v>1</v>
      </c>
    </row>
    <row r="244" spans="1:20" ht="15">
      <c r="A244" s="2" t="s">
        <v>138</v>
      </c>
      <c r="B244" s="5" t="s">
        <v>1418</v>
      </c>
      <c r="C244" s="3" t="s">
        <v>1419</v>
      </c>
      <c r="D244" s="3" t="s">
        <v>1420</v>
      </c>
      <c r="E244" s="3" t="s">
        <v>2339</v>
      </c>
      <c r="F244" s="16"/>
      <c r="G244" s="28">
        <v>7080001044176</v>
      </c>
      <c r="H244" s="27">
        <v>981900847</v>
      </c>
      <c r="I244" s="30">
        <f t="shared" si="27"/>
        <v>532</v>
      </c>
      <c r="J244" s="8" t="s">
        <v>2444</v>
      </c>
      <c r="K244" t="str">
        <f t="shared" si="22"/>
        <v>Idriss Zarzanaliwan</v>
      </c>
      <c r="L244" t="str">
        <f t="shared" si="23"/>
        <v>Kamilla Sollie Baklund</v>
      </c>
      <c r="M244" s="31">
        <f t="shared" si="24"/>
        <v>18855.399999999998</v>
      </c>
      <c r="N244" s="31">
        <f t="shared" si="25"/>
        <v>28393.968</v>
      </c>
      <c r="O244" s="31"/>
      <c r="R244" s="31">
        <f t="shared" si="26"/>
        <v>47249.368</v>
      </c>
      <c r="S244" s="31">
        <v>46240.892744256824</v>
      </c>
      <c r="T244">
        <f t="shared" si="28"/>
        <v>1</v>
      </c>
    </row>
    <row r="245" spans="1:20" ht="15">
      <c r="A245" s="2" t="s">
        <v>29</v>
      </c>
      <c r="B245" s="5" t="s">
        <v>354</v>
      </c>
      <c r="C245" s="3" t="s">
        <v>355</v>
      </c>
      <c r="D245" s="3" t="s">
        <v>356</v>
      </c>
      <c r="E245" s="3" t="s">
        <v>2307</v>
      </c>
      <c r="F245" s="16"/>
      <c r="G245" s="12">
        <v>7080001081836</v>
      </c>
      <c r="H245" s="27">
        <v>982897564</v>
      </c>
      <c r="I245" s="30">
        <f t="shared" si="27"/>
        <v>51</v>
      </c>
      <c r="J245" s="8" t="s">
        <v>2444</v>
      </c>
      <c r="K245" t="str">
        <f t="shared" si="22"/>
        <v>Ole Kristian Juterud</v>
      </c>
      <c r="L245" t="str">
        <f t="shared" si="23"/>
        <v>Marcus Engh Johannessen</v>
      </c>
      <c r="M245" s="31">
        <f t="shared" si="24"/>
        <v>46403.44000000001</v>
      </c>
      <c r="N245" s="31">
        <f t="shared" si="25"/>
        <v>55648.98</v>
      </c>
      <c r="O245" s="31"/>
      <c r="R245" s="31">
        <f t="shared" si="26"/>
        <v>102052.42000000001</v>
      </c>
      <c r="S245" s="31">
        <v>103025.12107603312</v>
      </c>
      <c r="T245">
        <f t="shared" si="28"/>
        <v>1</v>
      </c>
    </row>
    <row r="246" spans="1:20" ht="15">
      <c r="A246" s="2" t="s">
        <v>151</v>
      </c>
      <c r="B246" s="5" t="s">
        <v>1629</v>
      </c>
      <c r="C246" s="3" t="s">
        <v>1630</v>
      </c>
      <c r="D246" s="3" t="s">
        <v>1631</v>
      </c>
      <c r="E246" s="3" t="s">
        <v>2382</v>
      </c>
      <c r="F246" s="16"/>
      <c r="G246" s="28">
        <v>7080001029722</v>
      </c>
      <c r="H246" s="27">
        <v>985208042</v>
      </c>
      <c r="I246" s="30">
        <f t="shared" si="27"/>
        <v>611</v>
      </c>
      <c r="J246" s="8" t="s">
        <v>2444</v>
      </c>
      <c r="K246" t="str">
        <f t="shared" si="22"/>
        <v>Torvald Pedersen</v>
      </c>
      <c r="L246" t="str">
        <f t="shared" si="23"/>
        <v>Elisabeth Hernes</v>
      </c>
      <c r="M246" s="31">
        <f t="shared" si="24"/>
        <v>28759.28</v>
      </c>
      <c r="N246" s="31">
        <f t="shared" si="25"/>
        <v>19650.804</v>
      </c>
      <c r="O246" s="31"/>
      <c r="R246" s="31">
        <f t="shared" si="26"/>
        <v>48410.084</v>
      </c>
      <c r="S246" s="31">
        <v>47200.801589020644</v>
      </c>
      <c r="T246">
        <f t="shared" si="28"/>
        <v>1</v>
      </c>
    </row>
    <row r="247" spans="1:20" ht="15">
      <c r="A247" s="2" t="s">
        <v>151</v>
      </c>
      <c r="B247" s="5" t="s">
        <v>1635</v>
      </c>
      <c r="C247" s="3" t="s">
        <v>1636</v>
      </c>
      <c r="D247" s="3" t="s">
        <v>1637</v>
      </c>
      <c r="E247" s="3" t="s">
        <v>2382</v>
      </c>
      <c r="F247" s="16"/>
      <c r="G247" s="28">
        <v>7080001029746</v>
      </c>
      <c r="H247" s="27">
        <v>985208042</v>
      </c>
      <c r="I247" s="30">
        <f t="shared" si="27"/>
        <v>613</v>
      </c>
      <c r="J247" s="8" t="s">
        <v>2444</v>
      </c>
      <c r="K247" t="str">
        <f t="shared" si="22"/>
        <v>Trond Harald Thorvaldsen</v>
      </c>
      <c r="L247" t="str">
        <f t="shared" si="23"/>
        <v>Aud Margit K. Lønning</v>
      </c>
      <c r="M247" s="31">
        <f t="shared" si="24"/>
        <v>37873.600000000006</v>
      </c>
      <c r="N247" s="31">
        <f t="shared" si="25"/>
        <v>21048.744</v>
      </c>
      <c r="O247" s="31"/>
      <c r="R247" s="31">
        <f t="shared" si="26"/>
        <v>58922.344000000005</v>
      </c>
      <c r="S247" s="31">
        <v>57232.67267880154</v>
      </c>
      <c r="T247">
        <f t="shared" si="28"/>
        <v>1</v>
      </c>
    </row>
    <row r="248" spans="1:20" ht="15">
      <c r="A248" s="2" t="s">
        <v>151</v>
      </c>
      <c r="B248" s="5" t="s">
        <v>1638</v>
      </c>
      <c r="C248" s="3" t="s">
        <v>1639</v>
      </c>
      <c r="D248" s="3" t="s">
        <v>1640</v>
      </c>
      <c r="E248" s="3" t="s">
        <v>2382</v>
      </c>
      <c r="F248" s="16"/>
      <c r="G248" s="28">
        <v>7080001029760</v>
      </c>
      <c r="H248" s="27">
        <v>985208042</v>
      </c>
      <c r="I248" s="30">
        <f t="shared" si="27"/>
        <v>615</v>
      </c>
      <c r="J248" s="8" t="s">
        <v>2444</v>
      </c>
      <c r="K248" t="str">
        <f t="shared" si="22"/>
        <v>Monika Spidsø Tveit</v>
      </c>
      <c r="L248" t="str">
        <f t="shared" si="23"/>
        <v>Ann-Kristin Myhre</v>
      </c>
      <c r="M248" s="31">
        <f t="shared" si="24"/>
        <v>32423.200000000008</v>
      </c>
      <c r="N248" s="31">
        <f t="shared" si="25"/>
        <v>20011.368</v>
      </c>
      <c r="O248" s="31"/>
      <c r="R248" s="31">
        <f t="shared" si="26"/>
        <v>52434.56800000001</v>
      </c>
      <c r="S248" s="31">
        <v>53404.47136954858</v>
      </c>
      <c r="T248">
        <f t="shared" si="28"/>
        <v>1</v>
      </c>
    </row>
    <row r="249" spans="1:20" ht="15">
      <c r="A249" s="2" t="s">
        <v>151</v>
      </c>
      <c r="B249" s="5" t="s">
        <v>1695</v>
      </c>
      <c r="C249" s="3" t="s">
        <v>1696</v>
      </c>
      <c r="D249" s="3" t="s">
        <v>1697</v>
      </c>
      <c r="E249" s="3" t="s">
        <v>2382</v>
      </c>
      <c r="F249" s="16"/>
      <c r="G249" s="28">
        <v>7080001065621</v>
      </c>
      <c r="H249" s="27">
        <v>985208042</v>
      </c>
      <c r="I249" s="30">
        <f t="shared" si="27"/>
        <v>635</v>
      </c>
      <c r="J249" s="8" t="s">
        <v>2444</v>
      </c>
      <c r="K249" t="str">
        <f t="shared" si="22"/>
        <v>Christina Nordnes Ambjørndalen</v>
      </c>
      <c r="L249" t="str">
        <f t="shared" si="23"/>
        <v>Svenn Egil Johnsen</v>
      </c>
      <c r="M249" s="31">
        <f t="shared" si="24"/>
        <v>23694.435999999998</v>
      </c>
      <c r="N249" s="31">
        <f t="shared" si="25"/>
        <v>18300.516</v>
      </c>
      <c r="O249" s="31"/>
      <c r="R249" s="31">
        <f t="shared" si="26"/>
        <v>41994.952</v>
      </c>
      <c r="S249" s="31">
        <v>41617.13933075352</v>
      </c>
      <c r="T249">
        <f t="shared" si="28"/>
        <v>1</v>
      </c>
    </row>
    <row r="250" spans="1:20" ht="15">
      <c r="A250" s="2" t="s">
        <v>151</v>
      </c>
      <c r="B250" s="5" t="s">
        <v>1704</v>
      </c>
      <c r="C250" s="3" t="s">
        <v>1705</v>
      </c>
      <c r="D250" s="3" t="s">
        <v>1706</v>
      </c>
      <c r="E250" s="3" t="s">
        <v>2382</v>
      </c>
      <c r="F250" s="16"/>
      <c r="G250" s="28">
        <v>7080001084738</v>
      </c>
      <c r="H250" s="27">
        <v>985208042</v>
      </c>
      <c r="I250" s="30">
        <f t="shared" si="27"/>
        <v>641</v>
      </c>
      <c r="J250" s="8" t="s">
        <v>2444</v>
      </c>
      <c r="K250" t="str">
        <f aca="true" t="shared" si="29" ref="K250:K313">VLOOKUP(I250,Styrer,4,FALSE)</f>
        <v>Marita Saltnes</v>
      </c>
      <c r="L250" t="str">
        <f aca="true" t="shared" si="30" ref="L250:L313">VLOOKUP(I250,Styrer,6,FALSE)</f>
        <v>Gunn Tove Kaland Røthe</v>
      </c>
      <c r="M250" s="31">
        <f aca="true" t="shared" si="31" ref="M250:M313">VLOOKUP(I250,ASKO,3,FALSE)*1</f>
        <v>29112.78</v>
      </c>
      <c r="N250" s="31">
        <f aca="true" t="shared" si="32" ref="N250:N313">VLOOKUP(I250,Ringnes,12,FALSE)</f>
        <v>18521.58</v>
      </c>
      <c r="O250" s="31"/>
      <c r="R250" s="31">
        <f t="shared" si="26"/>
        <v>47634.36</v>
      </c>
      <c r="S250" s="31">
        <v>48382.40879971935</v>
      </c>
      <c r="T250">
        <f t="shared" si="28"/>
        <v>1</v>
      </c>
    </row>
    <row r="251" spans="1:20" ht="15">
      <c r="A251" s="2" t="s">
        <v>151</v>
      </c>
      <c r="B251" s="5" t="s">
        <v>1747</v>
      </c>
      <c r="C251" s="3" t="s">
        <v>1748</v>
      </c>
      <c r="D251" s="3" t="s">
        <v>1749</v>
      </c>
      <c r="E251" s="3" t="s">
        <v>2386</v>
      </c>
      <c r="F251" s="16"/>
      <c r="G251" s="28">
        <v>7080000912063</v>
      </c>
      <c r="H251" s="27">
        <v>982962064</v>
      </c>
      <c r="I251" s="30">
        <f t="shared" si="27"/>
        <v>673</v>
      </c>
      <c r="J251" s="8" t="s">
        <v>2444</v>
      </c>
      <c r="K251" t="str">
        <f t="shared" si="29"/>
        <v>Einar Tollaksen</v>
      </c>
      <c r="L251" t="str">
        <f t="shared" si="30"/>
        <v>Margareth Fikstveit</v>
      </c>
      <c r="M251" s="31">
        <f t="shared" si="31"/>
        <v>40411.25999999999</v>
      </c>
      <c r="N251" s="31">
        <f t="shared" si="32"/>
        <v>24406.224</v>
      </c>
      <c r="O251" s="31"/>
      <c r="R251" s="31">
        <f aca="true" t="shared" si="33" ref="R251:R314">M251+N251+O251+P251+Q251</f>
        <v>64817.48399999998</v>
      </c>
      <c r="S251" s="31">
        <v>64268.29190308887</v>
      </c>
      <c r="T251">
        <f t="shared" si="28"/>
        <v>1</v>
      </c>
    </row>
    <row r="252" spans="1:20" ht="15">
      <c r="A252" s="2" t="s">
        <v>151</v>
      </c>
      <c r="B252" s="5" t="s">
        <v>1779</v>
      </c>
      <c r="C252" s="3" t="s">
        <v>1780</v>
      </c>
      <c r="D252" s="3" t="s">
        <v>1781</v>
      </c>
      <c r="E252" s="3" t="s">
        <v>2382</v>
      </c>
      <c r="F252" s="16"/>
      <c r="G252" s="28">
        <v>7080001335991</v>
      </c>
      <c r="H252" s="27">
        <v>985208042</v>
      </c>
      <c r="I252" s="30">
        <f t="shared" si="27"/>
        <v>691</v>
      </c>
      <c r="J252" s="8" t="s">
        <v>2444</v>
      </c>
      <c r="K252" t="str">
        <f t="shared" si="29"/>
        <v>Christine Hovda Thorvaldsen</v>
      </c>
      <c r="L252" t="str">
        <f t="shared" si="30"/>
        <v>Helge Brede</v>
      </c>
      <c r="M252" s="31">
        <f t="shared" si="31"/>
        <v>63493.259999999995</v>
      </c>
      <c r="N252" s="31">
        <f t="shared" si="32"/>
        <v>41053.344</v>
      </c>
      <c r="O252" s="31"/>
      <c r="R252" s="31">
        <f t="shared" si="33"/>
        <v>104546.60399999999</v>
      </c>
      <c r="S252" s="31">
        <v>102715.73345160368</v>
      </c>
      <c r="T252">
        <f t="shared" si="28"/>
        <v>1</v>
      </c>
    </row>
    <row r="253" spans="1:20" ht="15">
      <c r="A253" s="2" t="s">
        <v>151</v>
      </c>
      <c r="B253" s="5" t="s">
        <v>1794</v>
      </c>
      <c r="C253" s="3" t="s">
        <v>1795</v>
      </c>
      <c r="D253" s="3" t="s">
        <v>1796</v>
      </c>
      <c r="E253" s="3" t="s">
        <v>2382</v>
      </c>
      <c r="F253" s="16"/>
      <c r="G253" s="28">
        <v>7080001366339</v>
      </c>
      <c r="H253" s="27">
        <v>985208042</v>
      </c>
      <c r="I253" s="30">
        <f t="shared" si="27"/>
        <v>696</v>
      </c>
      <c r="J253" s="8" t="s">
        <v>2444</v>
      </c>
      <c r="K253" t="str">
        <f t="shared" si="29"/>
        <v>Mette Liknes</v>
      </c>
      <c r="L253" t="str">
        <f t="shared" si="30"/>
        <v>Anne Synnøve Liknes</v>
      </c>
      <c r="M253" s="31">
        <f t="shared" si="31"/>
        <v>27603.28000000001</v>
      </c>
      <c r="N253" s="31">
        <f t="shared" si="32"/>
        <v>21385.704</v>
      </c>
      <c r="O253" s="31"/>
      <c r="R253" s="31">
        <f t="shared" si="33"/>
        <v>48988.98400000001</v>
      </c>
      <c r="S253" s="31">
        <v>50281.41008111865</v>
      </c>
      <c r="T253">
        <f t="shared" si="28"/>
        <v>1</v>
      </c>
    </row>
    <row r="254" spans="1:20" ht="15">
      <c r="A254" s="2" t="s">
        <v>206</v>
      </c>
      <c r="B254" s="5" t="s">
        <v>2124</v>
      </c>
      <c r="C254" s="3" t="s">
        <v>2125</v>
      </c>
      <c r="D254" s="3" t="s">
        <v>2126</v>
      </c>
      <c r="E254" s="3" t="s">
        <v>2401</v>
      </c>
      <c r="F254" s="23"/>
      <c r="G254" s="28">
        <v>7080001110970</v>
      </c>
      <c r="H254" s="27">
        <v>979443137</v>
      </c>
      <c r="I254" s="30">
        <f t="shared" si="27"/>
        <v>883</v>
      </c>
      <c r="J254" s="8" t="s">
        <v>2444</v>
      </c>
      <c r="K254" t="str">
        <f t="shared" si="29"/>
        <v>Markus Evanger</v>
      </c>
      <c r="L254" t="str">
        <f t="shared" si="30"/>
        <v>Tonje Renate Lillestøl</v>
      </c>
      <c r="M254" s="31">
        <f t="shared" si="31"/>
        <v>61243.68</v>
      </c>
      <c r="N254" s="31">
        <f t="shared" si="32"/>
        <v>34231.824</v>
      </c>
      <c r="O254" s="31"/>
      <c r="R254" s="31">
        <f t="shared" si="33"/>
        <v>95475.504</v>
      </c>
      <c r="S254" s="31">
        <v>95814.99831933969</v>
      </c>
      <c r="T254">
        <f t="shared" si="28"/>
        <v>1</v>
      </c>
    </row>
    <row r="255" spans="1:20" ht="15">
      <c r="A255" s="2" t="s">
        <v>217</v>
      </c>
      <c r="B255" s="5" t="s">
        <v>2198</v>
      </c>
      <c r="C255" s="3" t="s">
        <v>2199</v>
      </c>
      <c r="D255" s="3" t="s">
        <v>2200</v>
      </c>
      <c r="E255" s="3" t="s">
        <v>2417</v>
      </c>
      <c r="F255" s="16"/>
      <c r="G255" s="28">
        <v>7080001098315</v>
      </c>
      <c r="H255" s="27">
        <v>987615311</v>
      </c>
      <c r="I255" s="30">
        <f t="shared" si="27"/>
        <v>903</v>
      </c>
      <c r="J255" s="8" t="s">
        <v>2444</v>
      </c>
      <c r="K255" t="str">
        <f t="shared" si="29"/>
        <v>Maiken Nordbø</v>
      </c>
      <c r="L255" t="str">
        <f t="shared" si="30"/>
        <v>Ingrida Turcinskaite</v>
      </c>
      <c r="M255" s="31">
        <f t="shared" si="31"/>
        <v>35024.159999999996</v>
      </c>
      <c r="N255" s="31">
        <f t="shared" si="32"/>
        <v>23958.084</v>
      </c>
      <c r="O255" s="31"/>
      <c r="R255" s="31">
        <f t="shared" si="33"/>
        <v>58982.24399999999</v>
      </c>
      <c r="S255" s="31">
        <v>58129.10237043006</v>
      </c>
      <c r="T255">
        <f t="shared" si="28"/>
        <v>1</v>
      </c>
    </row>
    <row r="256" spans="1:20" ht="15">
      <c r="A256" s="2" t="s">
        <v>217</v>
      </c>
      <c r="B256" s="5" t="s">
        <v>2204</v>
      </c>
      <c r="C256" s="3" t="s">
        <v>2205</v>
      </c>
      <c r="D256" s="3" t="s">
        <v>2206</v>
      </c>
      <c r="E256" s="3" t="s">
        <v>2417</v>
      </c>
      <c r="F256" s="16"/>
      <c r="G256" s="28">
        <v>7080001099947</v>
      </c>
      <c r="H256" s="27">
        <v>987615311</v>
      </c>
      <c r="I256" s="30">
        <f t="shared" si="27"/>
        <v>906</v>
      </c>
      <c r="J256" s="8" t="s">
        <v>2444</v>
      </c>
      <c r="K256" t="str">
        <f t="shared" si="29"/>
        <v>Anne-Petrin Kjerpes. Kvalvåg</v>
      </c>
      <c r="L256" t="str">
        <f t="shared" si="30"/>
        <v>Jørgen Andrè Færestrand</v>
      </c>
      <c r="M256" s="31">
        <f t="shared" si="31"/>
        <v>35596.01999999999</v>
      </c>
      <c r="N256" s="31">
        <f t="shared" si="32"/>
        <v>22054.416</v>
      </c>
      <c r="O256" s="31"/>
      <c r="R256" s="31">
        <f t="shared" si="33"/>
        <v>57650.43599999999</v>
      </c>
      <c r="S256" s="31">
        <v>57740.433739389366</v>
      </c>
      <c r="T256">
        <f t="shared" si="28"/>
        <v>1</v>
      </c>
    </row>
    <row r="257" spans="1:20" ht="15">
      <c r="A257" s="2" t="s">
        <v>157</v>
      </c>
      <c r="B257" s="5" t="s">
        <v>1662</v>
      </c>
      <c r="C257" s="3" t="s">
        <v>1663</v>
      </c>
      <c r="D257" s="3" t="s">
        <v>1664</v>
      </c>
      <c r="E257" s="3" t="s">
        <v>2382</v>
      </c>
      <c r="F257" s="16"/>
      <c r="G257" s="28">
        <v>7080001029876</v>
      </c>
      <c r="H257" s="27">
        <v>985208042</v>
      </c>
      <c r="I257" s="30">
        <f t="shared" si="27"/>
        <v>624</v>
      </c>
      <c r="J257" s="8" t="s">
        <v>2444</v>
      </c>
      <c r="K257" t="str">
        <f t="shared" si="29"/>
        <v>Richard Dalen</v>
      </c>
      <c r="L257" t="str">
        <f t="shared" si="30"/>
        <v>Elsa Chibbsa Finbak</v>
      </c>
      <c r="M257" s="31">
        <f t="shared" si="31"/>
        <v>35095.316</v>
      </c>
      <c r="N257" s="31">
        <f t="shared" si="32"/>
        <v>35916.192</v>
      </c>
      <c r="O257" s="31"/>
      <c r="R257" s="31">
        <f t="shared" si="33"/>
        <v>71011.508</v>
      </c>
      <c r="S257" s="31">
        <v>71475.0517178557</v>
      </c>
      <c r="T257">
        <f t="shared" si="28"/>
        <v>1</v>
      </c>
    </row>
    <row r="258" spans="1:20" ht="15">
      <c r="A258" s="2" t="s">
        <v>157</v>
      </c>
      <c r="B258" s="5" t="s">
        <v>1726</v>
      </c>
      <c r="C258" s="3" t="s">
        <v>1727</v>
      </c>
      <c r="D258" s="3" t="s">
        <v>1728</v>
      </c>
      <c r="E258" s="3" t="s">
        <v>2382</v>
      </c>
      <c r="F258" s="16"/>
      <c r="G258" s="28">
        <v>7080001426347</v>
      </c>
      <c r="H258" s="27">
        <v>985208042</v>
      </c>
      <c r="I258" s="30">
        <f aca="true" t="shared" si="34" ref="I258:I321">MID(B:B,6,3)*1</f>
        <v>651</v>
      </c>
      <c r="J258" s="8" t="s">
        <v>2444</v>
      </c>
      <c r="K258" t="str">
        <f t="shared" si="29"/>
        <v>Leif Salte</v>
      </c>
      <c r="L258" t="str">
        <f t="shared" si="30"/>
        <v>Aud Evelyn Dybing</v>
      </c>
      <c r="M258" s="31">
        <f t="shared" si="31"/>
        <v>37533.416</v>
      </c>
      <c r="N258" s="31">
        <f t="shared" si="32"/>
        <v>37089.972</v>
      </c>
      <c r="O258" s="31"/>
      <c r="R258" s="31">
        <f t="shared" si="33"/>
        <v>74623.388</v>
      </c>
      <c r="S258" s="31">
        <v>71904.59620765023</v>
      </c>
      <c r="T258">
        <f aca="true" t="shared" si="35" ref="T258:T321">COUNTIFS(B:B,B258)</f>
        <v>1</v>
      </c>
    </row>
    <row r="259" spans="1:20" ht="15">
      <c r="A259" s="2" t="s">
        <v>86</v>
      </c>
      <c r="B259" s="5" t="s">
        <v>740</v>
      </c>
      <c r="C259" s="3" t="s">
        <v>741</v>
      </c>
      <c r="D259" s="3" t="s">
        <v>742</v>
      </c>
      <c r="E259" s="3" t="s">
        <v>2338</v>
      </c>
      <c r="F259" s="20"/>
      <c r="G259" s="28">
        <v>7080004134690</v>
      </c>
      <c r="H259" s="27">
        <v>941673651</v>
      </c>
      <c r="I259" s="30">
        <f t="shared" si="34"/>
        <v>259</v>
      </c>
      <c r="J259" s="8" t="s">
        <v>2444</v>
      </c>
      <c r="K259" t="str">
        <f t="shared" si="29"/>
        <v>Bjørnar Moksnes</v>
      </c>
      <c r="L259" t="str">
        <f t="shared" si="30"/>
        <v>Stian Ulvær</v>
      </c>
      <c r="M259" s="31">
        <f t="shared" si="31"/>
        <v>45932.119999999995</v>
      </c>
      <c r="N259" s="31">
        <f t="shared" si="32"/>
        <v>31446.42</v>
      </c>
      <c r="O259" s="31"/>
      <c r="Q259">
        <v>119</v>
      </c>
      <c r="R259" s="31">
        <f t="shared" si="33"/>
        <v>77497.54</v>
      </c>
      <c r="S259" s="31">
        <v>75100.31136709695</v>
      </c>
      <c r="T259">
        <f t="shared" si="35"/>
        <v>1</v>
      </c>
    </row>
    <row r="260" spans="1:20" ht="15">
      <c r="A260" s="2" t="s">
        <v>86</v>
      </c>
      <c r="B260" s="5" t="s">
        <v>851</v>
      </c>
      <c r="C260" s="3" t="s">
        <v>852</v>
      </c>
      <c r="D260" s="3" t="s">
        <v>853</v>
      </c>
      <c r="E260" s="3" t="s">
        <v>2349</v>
      </c>
      <c r="F260" s="20"/>
      <c r="G260" s="28">
        <v>7080001383701</v>
      </c>
      <c r="H260" s="27">
        <v>990963371</v>
      </c>
      <c r="I260" s="30">
        <f t="shared" si="34"/>
        <v>297</v>
      </c>
      <c r="J260" s="8" t="s">
        <v>2444</v>
      </c>
      <c r="K260" t="str">
        <f t="shared" si="29"/>
        <v>Øyvind Bjerkadal</v>
      </c>
      <c r="L260" t="str">
        <f t="shared" si="30"/>
        <v>Eva Finsrud</v>
      </c>
      <c r="M260" s="31">
        <f t="shared" si="31"/>
        <v>64174.66000000001</v>
      </c>
      <c r="N260" s="31">
        <f t="shared" si="32"/>
        <v>45310.296</v>
      </c>
      <c r="O260" s="31"/>
      <c r="R260" s="31">
        <f t="shared" si="33"/>
        <v>109484.956</v>
      </c>
      <c r="S260" s="31">
        <v>110523.97401518909</v>
      </c>
      <c r="T260">
        <f t="shared" si="35"/>
        <v>1</v>
      </c>
    </row>
    <row r="261" spans="1:20" ht="15">
      <c r="A261" s="2" t="s">
        <v>86</v>
      </c>
      <c r="B261" s="5" t="s">
        <v>854</v>
      </c>
      <c r="C261" s="3" t="s">
        <v>855</v>
      </c>
      <c r="D261" s="3" t="s">
        <v>856</v>
      </c>
      <c r="E261" s="3" t="s">
        <v>2338</v>
      </c>
      <c r="F261" s="20"/>
      <c r="G261" s="28">
        <v>7080001419110</v>
      </c>
      <c r="H261" s="27">
        <v>941673651</v>
      </c>
      <c r="I261" s="30">
        <f t="shared" si="34"/>
        <v>298</v>
      </c>
      <c r="J261" s="8" t="s">
        <v>2444</v>
      </c>
      <c r="K261" t="str">
        <f t="shared" si="29"/>
        <v>Alexander Berge</v>
      </c>
      <c r="L261" t="s">
        <v>3000</v>
      </c>
      <c r="M261" s="31">
        <f t="shared" si="31"/>
        <v>60785.5</v>
      </c>
      <c r="N261" s="31">
        <f t="shared" si="32"/>
        <v>31284.708</v>
      </c>
      <c r="O261" s="31"/>
      <c r="Q261">
        <v>63</v>
      </c>
      <c r="R261" s="31">
        <f t="shared" si="33"/>
        <v>92133.208</v>
      </c>
      <c r="S261" s="31">
        <v>93778.26200180256</v>
      </c>
      <c r="T261">
        <f t="shared" si="35"/>
        <v>1</v>
      </c>
    </row>
    <row r="262" spans="1:20" ht="15">
      <c r="A262" s="2" t="s">
        <v>86</v>
      </c>
      <c r="B262" s="5" t="s">
        <v>1059</v>
      </c>
      <c r="C262" s="3" t="s">
        <v>1060</v>
      </c>
      <c r="D262" s="3" t="s">
        <v>1061</v>
      </c>
      <c r="E262" s="4" t="s">
        <v>2338</v>
      </c>
      <c r="F262" s="16"/>
      <c r="G262" s="28">
        <v>7080001113063</v>
      </c>
      <c r="H262" s="27">
        <v>941673651</v>
      </c>
      <c r="I262" s="30">
        <f t="shared" si="34"/>
        <v>374</v>
      </c>
      <c r="J262" s="8" t="s">
        <v>2444</v>
      </c>
      <c r="K262" t="str">
        <f t="shared" si="29"/>
        <v>Aina Marlene Saga</v>
      </c>
      <c r="L262" t="str">
        <f t="shared" si="30"/>
        <v>Tommy Odden</v>
      </c>
      <c r="M262" s="31">
        <f t="shared" si="31"/>
        <v>69796.98000000001</v>
      </c>
      <c r="N262" s="31">
        <f t="shared" si="32"/>
        <v>48376.332</v>
      </c>
      <c r="O262" s="31"/>
      <c r="Q262">
        <v>198</v>
      </c>
      <c r="R262" s="31">
        <f t="shared" si="33"/>
        <v>118371.312</v>
      </c>
      <c r="S262" s="31">
        <v>120077.72836644964</v>
      </c>
      <c r="T262">
        <f t="shared" si="35"/>
        <v>1</v>
      </c>
    </row>
    <row r="263" spans="1:20" ht="15">
      <c r="A263" s="2" t="s">
        <v>86</v>
      </c>
      <c r="B263" s="5" t="s">
        <v>1210</v>
      </c>
      <c r="C263" s="3" t="s">
        <v>1211</v>
      </c>
      <c r="D263" s="3" t="s">
        <v>1212</v>
      </c>
      <c r="E263" s="4" t="s">
        <v>2353</v>
      </c>
      <c r="F263" s="16"/>
      <c r="G263" s="28">
        <v>7080001207632</v>
      </c>
      <c r="H263" s="27">
        <v>994690795</v>
      </c>
      <c r="I263" s="30">
        <f t="shared" si="34"/>
        <v>438</v>
      </c>
      <c r="J263" s="8" t="s">
        <v>2444</v>
      </c>
      <c r="K263" t="str">
        <f t="shared" si="29"/>
        <v>Ole Marius Kirkeng</v>
      </c>
      <c r="L263" t="str">
        <f t="shared" si="30"/>
        <v>Karoline Wallin</v>
      </c>
      <c r="M263" s="31">
        <f t="shared" si="31"/>
        <v>105569.27599999997</v>
      </c>
      <c r="N263" s="31">
        <f t="shared" si="32"/>
        <v>69939.972</v>
      </c>
      <c r="O263" s="31"/>
      <c r="R263" s="31">
        <f t="shared" si="33"/>
        <v>175509.24799999996</v>
      </c>
      <c r="S263" s="31">
        <v>177234.91178350124</v>
      </c>
      <c r="T263">
        <f t="shared" si="35"/>
        <v>1</v>
      </c>
    </row>
    <row r="264" spans="1:20" ht="15">
      <c r="A264" s="2" t="s">
        <v>86</v>
      </c>
      <c r="B264" s="5" t="s">
        <v>1394</v>
      </c>
      <c r="C264" s="3" t="s">
        <v>1395</v>
      </c>
      <c r="D264" s="3" t="s">
        <v>1396</v>
      </c>
      <c r="E264" s="4" t="s">
        <v>2338</v>
      </c>
      <c r="F264" s="18"/>
      <c r="G264" s="28">
        <v>7080001018528</v>
      </c>
      <c r="H264" s="27">
        <v>941673651</v>
      </c>
      <c r="I264" s="30">
        <f t="shared" si="34"/>
        <v>523</v>
      </c>
      <c r="J264" s="8" t="s">
        <v>2444</v>
      </c>
      <c r="K264" t="str">
        <f t="shared" si="29"/>
        <v>David Axelsson</v>
      </c>
      <c r="L264" t="str">
        <f t="shared" si="30"/>
        <v>Charlotte Sanden</v>
      </c>
      <c r="M264" s="31">
        <f t="shared" si="31"/>
        <v>51383.33999999999</v>
      </c>
      <c r="N264" s="31">
        <f t="shared" si="32"/>
        <v>42300.6</v>
      </c>
      <c r="O264" s="31"/>
      <c r="Q264">
        <v>40</v>
      </c>
      <c r="R264" s="31">
        <f t="shared" si="33"/>
        <v>93723.93999999999</v>
      </c>
      <c r="S264" s="31">
        <v>90886.56333910587</v>
      </c>
      <c r="T264">
        <f t="shared" si="35"/>
        <v>1</v>
      </c>
    </row>
    <row r="265" spans="1:20" ht="15">
      <c r="A265" s="2" t="s">
        <v>86</v>
      </c>
      <c r="B265" s="5" t="s">
        <v>1397</v>
      </c>
      <c r="C265" s="3" t="s">
        <v>1398</v>
      </c>
      <c r="D265" s="3" t="s">
        <v>742</v>
      </c>
      <c r="E265" s="3" t="s">
        <v>2338</v>
      </c>
      <c r="F265" s="20"/>
      <c r="G265" s="28">
        <v>7080001078249</v>
      </c>
      <c r="H265" s="27">
        <v>941673651</v>
      </c>
      <c r="I265" s="30">
        <f t="shared" si="34"/>
        <v>524</v>
      </c>
      <c r="J265" s="8" t="s">
        <v>2444</v>
      </c>
      <c r="K265" t="str">
        <f t="shared" si="29"/>
        <v>Jon Mejdell Bjerland</v>
      </c>
      <c r="L265" t="str">
        <f t="shared" si="30"/>
        <v>Ashkan Mohammadi</v>
      </c>
      <c r="M265" s="31">
        <f t="shared" si="31"/>
        <v>61392.563999999984</v>
      </c>
      <c r="N265" s="31">
        <f t="shared" si="32"/>
        <v>33938.352</v>
      </c>
      <c r="O265" s="31"/>
      <c r="Q265">
        <v>95</v>
      </c>
      <c r="R265" s="31">
        <f t="shared" si="33"/>
        <v>95425.91599999998</v>
      </c>
      <c r="S265" s="31">
        <v>91292.57309070372</v>
      </c>
      <c r="T265">
        <f t="shared" si="35"/>
        <v>1</v>
      </c>
    </row>
    <row r="266" spans="1:20" ht="15">
      <c r="A266" s="2" t="s">
        <v>86</v>
      </c>
      <c r="B266" s="5" t="s">
        <v>1410</v>
      </c>
      <c r="C266" s="3" t="s">
        <v>1411</v>
      </c>
      <c r="D266" s="3" t="s">
        <v>1412</v>
      </c>
      <c r="E266" s="3" t="s">
        <v>2338</v>
      </c>
      <c r="F266" s="20"/>
      <c r="G266" s="28">
        <v>7080001196417</v>
      </c>
      <c r="H266" s="27">
        <v>941673651</v>
      </c>
      <c r="I266" s="30">
        <f t="shared" si="34"/>
        <v>529</v>
      </c>
      <c r="J266" s="8" t="s">
        <v>2444</v>
      </c>
      <c r="K266" t="str">
        <f t="shared" si="29"/>
        <v>Silje Trier Aslesen</v>
      </c>
      <c r="L266" t="str">
        <f t="shared" si="30"/>
        <v>Renate Kallhovd</v>
      </c>
      <c r="M266" s="31">
        <f t="shared" si="31"/>
        <v>45927.056000000004</v>
      </c>
      <c r="N266" s="31">
        <f t="shared" si="32"/>
        <v>33936.816</v>
      </c>
      <c r="O266" s="31"/>
      <c r="Q266">
        <v>40</v>
      </c>
      <c r="R266" s="31">
        <f t="shared" si="33"/>
        <v>79903.872</v>
      </c>
      <c r="S266" s="31">
        <v>80902.06175740832</v>
      </c>
      <c r="T266">
        <f t="shared" si="35"/>
        <v>1</v>
      </c>
    </row>
    <row r="267" spans="1:20" ht="15">
      <c r="A267" s="2" t="s">
        <v>23</v>
      </c>
      <c r="B267" s="5" t="s">
        <v>315</v>
      </c>
      <c r="C267" s="9" t="s">
        <v>316</v>
      </c>
      <c r="D267" s="3" t="s">
        <v>317</v>
      </c>
      <c r="E267" s="3" t="s">
        <v>2307</v>
      </c>
      <c r="F267" s="16"/>
      <c r="G267" s="12">
        <v>7080000643158</v>
      </c>
      <c r="H267" s="27">
        <v>982897564</v>
      </c>
      <c r="I267" s="30">
        <f t="shared" si="34"/>
        <v>33</v>
      </c>
      <c r="J267" s="8" t="s">
        <v>2444</v>
      </c>
      <c r="K267" t="str">
        <f t="shared" si="29"/>
        <v>Bjørn-Vidar G Iversen</v>
      </c>
      <c r="L267" t="str">
        <f t="shared" si="30"/>
        <v xml:space="preserve">Tina Skogrand </v>
      </c>
      <c r="M267" s="31">
        <f t="shared" si="31"/>
        <v>26517.519999999997</v>
      </c>
      <c r="N267" s="31">
        <f t="shared" si="32"/>
        <v>35265.6</v>
      </c>
      <c r="O267" s="31"/>
      <c r="R267" s="31">
        <f t="shared" si="33"/>
        <v>61783.119999999995</v>
      </c>
      <c r="S267" s="31">
        <v>59743.29886608396</v>
      </c>
      <c r="T267">
        <f t="shared" si="35"/>
        <v>1</v>
      </c>
    </row>
    <row r="268" spans="1:20" ht="15">
      <c r="A268" s="2" t="s">
        <v>23</v>
      </c>
      <c r="B268" s="5" t="s">
        <v>380</v>
      </c>
      <c r="C268" s="3" t="s">
        <v>381</v>
      </c>
      <c r="D268" s="3" t="s">
        <v>382</v>
      </c>
      <c r="E268" s="3" t="s">
        <v>2307</v>
      </c>
      <c r="F268" s="20"/>
      <c r="G268" s="12">
        <v>7080001191887</v>
      </c>
      <c r="H268" s="27">
        <v>982897564</v>
      </c>
      <c r="I268" s="30">
        <f t="shared" si="34"/>
        <v>62</v>
      </c>
      <c r="J268" s="8" t="s">
        <v>2444</v>
      </c>
      <c r="K268" t="str">
        <f t="shared" si="29"/>
        <v>Marthe Ebbesen Sand</v>
      </c>
      <c r="L268" t="str">
        <f t="shared" si="30"/>
        <v>Wenche Margrete Magnusson</v>
      </c>
      <c r="M268" s="31">
        <f t="shared" si="31"/>
        <v>21097.900000000005</v>
      </c>
      <c r="N268" s="31">
        <f t="shared" si="32"/>
        <v>28923.324</v>
      </c>
      <c r="O268" s="31"/>
      <c r="R268" s="31">
        <f t="shared" si="33"/>
        <v>50021.224</v>
      </c>
      <c r="S268" s="31">
        <v>43377.82733878164</v>
      </c>
      <c r="T268">
        <f t="shared" si="35"/>
        <v>1</v>
      </c>
    </row>
    <row r="269" spans="1:20" ht="15">
      <c r="A269" s="2" t="s">
        <v>23</v>
      </c>
      <c r="B269" s="7" t="s">
        <v>407</v>
      </c>
      <c r="C269" s="8" t="s">
        <v>408</v>
      </c>
      <c r="D269" s="8" t="s">
        <v>409</v>
      </c>
      <c r="E269" s="8" t="s">
        <v>2307</v>
      </c>
      <c r="F269" s="20"/>
      <c r="G269" s="25">
        <v>7080001317126</v>
      </c>
      <c r="H269" s="26">
        <v>982897564</v>
      </c>
      <c r="I269" s="30">
        <f t="shared" si="34"/>
        <v>71</v>
      </c>
      <c r="J269" s="8" t="s">
        <v>2444</v>
      </c>
      <c r="K269" t="str">
        <f t="shared" si="29"/>
        <v>Sandra Johannessen</v>
      </c>
      <c r="L269" t="str">
        <f t="shared" si="30"/>
        <v>Ingunn Elisabeth Svensrud</v>
      </c>
      <c r="M269" s="31">
        <f t="shared" si="31"/>
        <v>29035.100000000002</v>
      </c>
      <c r="N269" s="31">
        <f t="shared" si="32"/>
        <v>37155.444</v>
      </c>
      <c r="O269" s="31"/>
      <c r="R269" s="31">
        <f t="shared" si="33"/>
        <v>66190.54400000001</v>
      </c>
      <c r="S269" s="31">
        <v>62404.40999504985</v>
      </c>
      <c r="T269">
        <f t="shared" si="35"/>
        <v>1</v>
      </c>
    </row>
    <row r="270" spans="1:20" ht="15">
      <c r="A270" s="2" t="s">
        <v>126</v>
      </c>
      <c r="B270" s="5" t="s">
        <v>1195</v>
      </c>
      <c r="C270" s="3" t="s">
        <v>1196</v>
      </c>
      <c r="D270" s="3" t="s">
        <v>1197</v>
      </c>
      <c r="E270" s="3" t="s">
        <v>2344</v>
      </c>
      <c r="F270" s="16"/>
      <c r="G270" s="28">
        <v>7080001068677</v>
      </c>
      <c r="H270" s="27">
        <v>984981384</v>
      </c>
      <c r="I270" s="30">
        <f t="shared" si="34"/>
        <v>428</v>
      </c>
      <c r="J270" s="8" t="s">
        <v>2444</v>
      </c>
      <c r="K270" t="str">
        <f t="shared" si="29"/>
        <v>Mette Jacobsen</v>
      </c>
      <c r="L270" t="str">
        <f t="shared" si="30"/>
        <v>Renate Hasseleid</v>
      </c>
      <c r="M270" s="31">
        <f t="shared" si="31"/>
        <v>42750.73247999999</v>
      </c>
      <c r="N270" s="31">
        <f t="shared" si="32"/>
        <v>50305.788</v>
      </c>
      <c r="O270" s="31"/>
      <c r="R270" s="31">
        <f t="shared" si="33"/>
        <v>93056.52047999999</v>
      </c>
      <c r="S270" s="31">
        <v>101006.5829804777</v>
      </c>
      <c r="T270">
        <f t="shared" si="35"/>
        <v>1</v>
      </c>
    </row>
    <row r="271" spans="1:20" ht="15">
      <c r="A271" s="2" t="s">
        <v>126</v>
      </c>
      <c r="B271" s="5" t="s">
        <v>1473</v>
      </c>
      <c r="C271" s="3" t="s">
        <v>1474</v>
      </c>
      <c r="D271" s="3" t="s">
        <v>1475</v>
      </c>
      <c r="E271" s="3" t="s">
        <v>2344</v>
      </c>
      <c r="F271" s="16"/>
      <c r="G271" s="28">
        <v>7080001155315</v>
      </c>
      <c r="H271" s="27">
        <v>984981384</v>
      </c>
      <c r="I271" s="30">
        <f t="shared" si="34"/>
        <v>553</v>
      </c>
      <c r="J271" s="8" t="s">
        <v>2444</v>
      </c>
      <c r="K271" t="str">
        <f t="shared" si="29"/>
        <v>Erik Waldemar Kristensen</v>
      </c>
      <c r="L271" t="str">
        <f t="shared" si="30"/>
        <v>Gunn Skauen</v>
      </c>
      <c r="M271" s="31">
        <f t="shared" si="31"/>
        <v>66452.56000000003</v>
      </c>
      <c r="N271" s="31">
        <f t="shared" si="32"/>
        <v>68524.176</v>
      </c>
      <c r="O271" s="31"/>
      <c r="R271" s="31">
        <f t="shared" si="33"/>
        <v>134976.73600000003</v>
      </c>
      <c r="S271" s="31">
        <v>137002.6520174283</v>
      </c>
      <c r="T271">
        <f t="shared" si="35"/>
        <v>1</v>
      </c>
    </row>
    <row r="272" spans="1:20" ht="15">
      <c r="A272" s="2" t="s">
        <v>167</v>
      </c>
      <c r="B272" s="5" t="s">
        <v>1806</v>
      </c>
      <c r="C272" s="3" t="s">
        <v>1807</v>
      </c>
      <c r="D272" s="3" t="s">
        <v>1808</v>
      </c>
      <c r="E272" s="3" t="s">
        <v>2391</v>
      </c>
      <c r="F272" s="16"/>
      <c r="G272" s="28">
        <v>7080000876426</v>
      </c>
      <c r="H272" s="27">
        <v>981911946</v>
      </c>
      <c r="I272" s="30">
        <f t="shared" si="34"/>
        <v>701</v>
      </c>
      <c r="J272" s="8" t="s">
        <v>2444</v>
      </c>
      <c r="K272" t="str">
        <f t="shared" si="29"/>
        <v>Ståle Molaug</v>
      </c>
      <c r="L272" t="str">
        <f t="shared" si="30"/>
        <v>Helene Aasen Liseth</v>
      </c>
      <c r="M272" s="31">
        <f t="shared" si="31"/>
        <v>93031.372</v>
      </c>
      <c r="N272" s="31">
        <f t="shared" si="32"/>
        <v>36614.148</v>
      </c>
      <c r="O272" s="31"/>
      <c r="R272" s="31">
        <f t="shared" si="33"/>
        <v>129645.52</v>
      </c>
      <c r="S272" s="31">
        <v>126501.00716268999</v>
      </c>
      <c r="T272">
        <f t="shared" si="35"/>
        <v>1</v>
      </c>
    </row>
    <row r="273" spans="1:20" ht="15">
      <c r="A273" s="2" t="s">
        <v>167</v>
      </c>
      <c r="B273" s="5" t="s">
        <v>1829</v>
      </c>
      <c r="C273" s="3" t="s">
        <v>1830</v>
      </c>
      <c r="D273" s="3" t="s">
        <v>1831</v>
      </c>
      <c r="E273" s="3" t="s">
        <v>2391</v>
      </c>
      <c r="F273" s="16"/>
      <c r="G273" s="28">
        <v>7080000960705</v>
      </c>
      <c r="H273" s="27">
        <v>981911946</v>
      </c>
      <c r="I273" s="30">
        <f t="shared" si="34"/>
        <v>713</v>
      </c>
      <c r="J273" s="8" t="s">
        <v>2444</v>
      </c>
      <c r="K273" t="str">
        <f t="shared" si="29"/>
        <v>Ida Camilla Egeland</v>
      </c>
      <c r="L273" t="str">
        <f t="shared" si="30"/>
        <v>Åse Lill Handegaard Eklund</v>
      </c>
      <c r="M273" s="31">
        <f t="shared" si="31"/>
        <v>45886.38000000002</v>
      </c>
      <c r="N273" s="31">
        <f t="shared" si="32"/>
        <v>20580.456</v>
      </c>
      <c r="O273" s="31"/>
      <c r="R273" s="31">
        <f t="shared" si="33"/>
        <v>66466.83600000001</v>
      </c>
      <c r="S273" s="31">
        <v>68312.19495641738</v>
      </c>
      <c r="T273">
        <f t="shared" si="35"/>
        <v>1</v>
      </c>
    </row>
    <row r="274" spans="1:20" ht="15">
      <c r="A274" s="2" t="s">
        <v>167</v>
      </c>
      <c r="B274" s="5" t="s">
        <v>1832</v>
      </c>
      <c r="C274" s="3" t="s">
        <v>1833</v>
      </c>
      <c r="D274" s="3" t="s">
        <v>1834</v>
      </c>
      <c r="E274" s="3" t="s">
        <v>2391</v>
      </c>
      <c r="F274" s="16"/>
      <c r="G274" s="28">
        <v>7080000960712</v>
      </c>
      <c r="H274" s="27">
        <v>981911946</v>
      </c>
      <c r="I274" s="30">
        <f t="shared" si="34"/>
        <v>714</v>
      </c>
      <c r="J274" s="8" t="s">
        <v>2444</v>
      </c>
      <c r="K274" t="str">
        <f t="shared" si="29"/>
        <v>May Linn Mandt Skjærstein</v>
      </c>
      <c r="L274" t="str">
        <f t="shared" si="30"/>
        <v>Nikolai Sondresen Bjørkedal</v>
      </c>
      <c r="M274" s="31">
        <f t="shared" si="31"/>
        <v>50035.739999999976</v>
      </c>
      <c r="N274" s="31">
        <f t="shared" si="32"/>
        <v>21478.896</v>
      </c>
      <c r="O274" s="31"/>
      <c r="R274" s="31">
        <f t="shared" si="33"/>
        <v>71514.63599999997</v>
      </c>
      <c r="S274" s="31">
        <v>67580.48677671781</v>
      </c>
      <c r="T274">
        <f t="shared" si="35"/>
        <v>1</v>
      </c>
    </row>
    <row r="275" spans="1:20" ht="15">
      <c r="A275" s="2" t="s">
        <v>167</v>
      </c>
      <c r="B275" s="5" t="s">
        <v>1841</v>
      </c>
      <c r="C275" s="3" t="s">
        <v>1842</v>
      </c>
      <c r="D275" s="3" t="s">
        <v>1843</v>
      </c>
      <c r="E275" s="3" t="s">
        <v>2391</v>
      </c>
      <c r="F275" s="16"/>
      <c r="G275" s="28">
        <v>7080001081072</v>
      </c>
      <c r="H275" s="27">
        <v>981911946</v>
      </c>
      <c r="I275" s="30">
        <f t="shared" si="34"/>
        <v>720</v>
      </c>
      <c r="J275" s="8" t="s">
        <v>2444</v>
      </c>
      <c r="K275" t="str">
        <f t="shared" si="29"/>
        <v>Knud Erik Møller Sæverud</v>
      </c>
      <c r="L275" t="str">
        <f t="shared" si="30"/>
        <v>Dat Cao Tran</v>
      </c>
      <c r="M275" s="31">
        <f t="shared" si="31"/>
        <v>70931.59999999999</v>
      </c>
      <c r="N275" s="31">
        <f t="shared" si="32"/>
        <v>27448.668</v>
      </c>
      <c r="O275" s="31"/>
      <c r="R275" s="31">
        <f t="shared" si="33"/>
        <v>98380.268</v>
      </c>
      <c r="S275" s="31">
        <v>100818.66901825806</v>
      </c>
      <c r="T275">
        <f t="shared" si="35"/>
        <v>1</v>
      </c>
    </row>
    <row r="276" spans="1:20" ht="15">
      <c r="A276" s="2" t="s">
        <v>167</v>
      </c>
      <c r="B276" s="5" t="s">
        <v>1874</v>
      </c>
      <c r="C276" s="3" t="s">
        <v>1875</v>
      </c>
      <c r="D276" s="3" t="s">
        <v>1876</v>
      </c>
      <c r="E276" s="3" t="s">
        <v>2391</v>
      </c>
      <c r="F276" s="16"/>
      <c r="G276" s="28">
        <v>7080001227074</v>
      </c>
      <c r="H276" s="27">
        <v>981911946</v>
      </c>
      <c r="I276" s="30">
        <f t="shared" si="34"/>
        <v>734</v>
      </c>
      <c r="J276" s="8" t="s">
        <v>2444</v>
      </c>
      <c r="K276" t="str">
        <f t="shared" si="29"/>
        <v>Tor Kristian Ludvigsen</v>
      </c>
      <c r="L276" t="str">
        <f t="shared" si="30"/>
        <v>Annecken Marie Guttormsen</v>
      </c>
      <c r="M276" s="31">
        <f t="shared" si="31"/>
        <v>31143.600000000002</v>
      </c>
      <c r="N276" s="31">
        <f t="shared" si="32"/>
        <v>15182.592</v>
      </c>
      <c r="O276" s="31"/>
      <c r="R276" s="31">
        <f t="shared" si="33"/>
        <v>46326.192</v>
      </c>
      <c r="S276" s="31">
        <v>46934.80485740448</v>
      </c>
      <c r="T276">
        <f t="shared" si="35"/>
        <v>1</v>
      </c>
    </row>
    <row r="277" spans="1:20" ht="15">
      <c r="A277" s="2" t="s">
        <v>167</v>
      </c>
      <c r="B277" s="5" t="s">
        <v>1880</v>
      </c>
      <c r="C277" s="3" t="s">
        <v>1881</v>
      </c>
      <c r="D277" s="3" t="s">
        <v>1882</v>
      </c>
      <c r="E277" s="3" t="s">
        <v>2391</v>
      </c>
      <c r="F277" s="16"/>
      <c r="G277" s="28">
        <v>7080001229085</v>
      </c>
      <c r="H277" s="27">
        <v>981911946</v>
      </c>
      <c r="I277" s="30">
        <f t="shared" si="34"/>
        <v>736</v>
      </c>
      <c r="J277" s="8" t="s">
        <v>2444</v>
      </c>
      <c r="K277" t="str">
        <f t="shared" si="29"/>
        <v>Johnny Salvesen</v>
      </c>
      <c r="L277" t="str">
        <f t="shared" si="30"/>
        <v>Mette Frigstad</v>
      </c>
      <c r="M277" s="31">
        <f t="shared" si="31"/>
        <v>72736.14000000001</v>
      </c>
      <c r="N277" s="31">
        <f t="shared" si="32"/>
        <v>25368.984</v>
      </c>
      <c r="O277" s="31"/>
      <c r="R277" s="31">
        <f t="shared" si="33"/>
        <v>98105.12400000001</v>
      </c>
      <c r="S277" s="31">
        <v>98226.80389594288</v>
      </c>
      <c r="T277">
        <f t="shared" si="35"/>
        <v>1</v>
      </c>
    </row>
    <row r="278" spans="1:20" ht="15">
      <c r="A278" s="2" t="s">
        <v>167</v>
      </c>
      <c r="B278" s="5" t="s">
        <v>1888</v>
      </c>
      <c r="C278" s="3" t="s">
        <v>1889</v>
      </c>
      <c r="D278" s="3" t="s">
        <v>1890</v>
      </c>
      <c r="E278" s="3" t="s">
        <v>2391</v>
      </c>
      <c r="F278" s="16"/>
      <c r="G278" s="28">
        <v>7080003473431</v>
      </c>
      <c r="H278" s="27">
        <v>981911946</v>
      </c>
      <c r="I278" s="30">
        <f t="shared" si="34"/>
        <v>739</v>
      </c>
      <c r="J278" s="8" t="s">
        <v>2444</v>
      </c>
      <c r="K278" t="str">
        <f t="shared" si="29"/>
        <v>Stein Harald Storberget</v>
      </c>
      <c r="L278" t="str">
        <f t="shared" si="30"/>
        <v>Siw Jorunn Døskeland</v>
      </c>
      <c r="M278" s="31">
        <f t="shared" si="31"/>
        <v>95342.84</v>
      </c>
      <c r="N278" s="31">
        <f t="shared" si="32"/>
        <v>42986.016</v>
      </c>
      <c r="O278" s="31">
        <f>VLOOKUP(I278,Spesialgrossisten,11,FALSE)</f>
        <v>7.92</v>
      </c>
      <c r="R278" s="31">
        <f t="shared" si="33"/>
        <v>138336.776</v>
      </c>
      <c r="S278" s="31">
        <v>137434.12181390403</v>
      </c>
      <c r="T278">
        <f t="shared" si="35"/>
        <v>1</v>
      </c>
    </row>
    <row r="279" spans="1:20" ht="15">
      <c r="A279" s="2" t="s">
        <v>167</v>
      </c>
      <c r="B279" s="5" t="s">
        <v>1917</v>
      </c>
      <c r="C279" s="3" t="s">
        <v>1918</v>
      </c>
      <c r="D279" s="3" t="s">
        <v>1919</v>
      </c>
      <c r="E279" s="3" t="s">
        <v>2394</v>
      </c>
      <c r="F279" s="16"/>
      <c r="G279" s="28">
        <v>7080000013630</v>
      </c>
      <c r="H279" s="27">
        <v>983379818</v>
      </c>
      <c r="I279" s="30">
        <f t="shared" si="34"/>
        <v>784</v>
      </c>
      <c r="J279" s="8" t="s">
        <v>2444</v>
      </c>
      <c r="K279" t="str">
        <f t="shared" si="29"/>
        <v>Thomas Frivold</v>
      </c>
      <c r="L279" t="str">
        <f t="shared" si="30"/>
        <v>Cato Storberget</v>
      </c>
      <c r="M279" s="31">
        <f t="shared" si="31"/>
        <v>45250.34</v>
      </c>
      <c r="N279" s="31">
        <f t="shared" si="32"/>
        <v>18093.924</v>
      </c>
      <c r="O279" s="31"/>
      <c r="R279" s="31">
        <f t="shared" si="33"/>
        <v>63344.263999999996</v>
      </c>
      <c r="S279" s="31">
        <v>62993.12936141167</v>
      </c>
      <c r="T279">
        <f t="shared" si="35"/>
        <v>1</v>
      </c>
    </row>
    <row r="280" spans="1:20" ht="15">
      <c r="A280" s="2" t="s">
        <v>167</v>
      </c>
      <c r="B280" s="5" t="s">
        <v>1920</v>
      </c>
      <c r="C280" s="3" t="s">
        <v>1921</v>
      </c>
      <c r="D280" s="3" t="s">
        <v>1922</v>
      </c>
      <c r="E280" s="3" t="s">
        <v>2395</v>
      </c>
      <c r="F280" s="16"/>
      <c r="G280" s="28">
        <v>7080000062447</v>
      </c>
      <c r="H280" s="27">
        <v>983379672</v>
      </c>
      <c r="I280" s="30">
        <f t="shared" si="34"/>
        <v>785</v>
      </c>
      <c r="J280" s="8" t="s">
        <v>2444</v>
      </c>
      <c r="K280" t="str">
        <f t="shared" si="29"/>
        <v>Ole Kristian Frivold</v>
      </c>
      <c r="L280" t="str">
        <f t="shared" si="30"/>
        <v>Henrik Berg Pedersen</v>
      </c>
      <c r="M280" s="31">
        <f t="shared" si="31"/>
        <v>95524.76000000001</v>
      </c>
      <c r="N280" s="31">
        <f t="shared" si="32"/>
        <v>34292.22</v>
      </c>
      <c r="O280" s="31"/>
      <c r="R280" s="31">
        <f t="shared" si="33"/>
        <v>129816.98000000001</v>
      </c>
      <c r="S280" s="31">
        <v>128796.26651251486</v>
      </c>
      <c r="T280">
        <f t="shared" si="35"/>
        <v>1</v>
      </c>
    </row>
    <row r="281" spans="1:20" ht="15">
      <c r="A281" s="2" t="s">
        <v>167</v>
      </c>
      <c r="B281" s="5" t="s">
        <v>2294</v>
      </c>
      <c r="C281" s="3" t="s">
        <v>2295</v>
      </c>
      <c r="D281" s="3" t="s">
        <v>2296</v>
      </c>
      <c r="E281" s="3" t="s">
        <v>2391</v>
      </c>
      <c r="F281" s="16" t="s">
        <v>2437</v>
      </c>
      <c r="G281" s="28">
        <v>7080001084752</v>
      </c>
      <c r="H281" s="27">
        <v>981911946</v>
      </c>
      <c r="I281" s="30">
        <f t="shared" si="34"/>
        <v>723</v>
      </c>
      <c r="J281" s="8" t="s">
        <v>2444</v>
      </c>
      <c r="K281" t="str">
        <f t="shared" si="29"/>
        <v>Natasha Elisabeth Thomassen</v>
      </c>
      <c r="L281" t="str">
        <f t="shared" si="30"/>
        <v>Stine Homme Aas</v>
      </c>
      <c r="N281" s="31"/>
      <c r="O281" s="31"/>
      <c r="R281" s="31">
        <f t="shared" si="33"/>
        <v>0</v>
      </c>
      <c r="S281" s="31">
        <v>53200.00000000001</v>
      </c>
      <c r="T281">
        <f t="shared" si="35"/>
        <v>1</v>
      </c>
    </row>
    <row r="282" spans="1:20" ht="15">
      <c r="A282" s="2" t="s">
        <v>185</v>
      </c>
      <c r="B282" s="5" t="s">
        <v>1914</v>
      </c>
      <c r="C282" s="3" t="s">
        <v>1915</v>
      </c>
      <c r="D282" s="3" t="s">
        <v>1916</v>
      </c>
      <c r="E282" s="3" t="s">
        <v>2393</v>
      </c>
      <c r="F282" s="16"/>
      <c r="G282" s="28">
        <v>7080000510054</v>
      </c>
      <c r="H282" s="27">
        <v>976878957</v>
      </c>
      <c r="I282" s="30">
        <f t="shared" si="34"/>
        <v>775</v>
      </c>
      <c r="J282" s="8" t="s">
        <v>2444</v>
      </c>
      <c r="K282" t="str">
        <f t="shared" si="29"/>
        <v>Svein Arild Vilhelmsen</v>
      </c>
      <c r="L282" t="str">
        <f t="shared" si="30"/>
        <v>Eva Mølland</v>
      </c>
      <c r="M282" s="31">
        <f t="shared" si="31"/>
        <v>56728.02</v>
      </c>
      <c r="N282" s="31">
        <f t="shared" si="32"/>
        <v>27925.74</v>
      </c>
      <c r="O282" s="31"/>
      <c r="R282" s="31">
        <f t="shared" si="33"/>
        <v>84653.76</v>
      </c>
      <c r="S282" s="31">
        <v>85284.84382021811</v>
      </c>
      <c r="T282">
        <f t="shared" si="35"/>
        <v>1</v>
      </c>
    </row>
    <row r="283" spans="1:20" ht="15">
      <c r="A283" s="2" t="s">
        <v>168</v>
      </c>
      <c r="B283" s="5" t="s">
        <v>1809</v>
      </c>
      <c r="C283" s="3" t="s">
        <v>1810</v>
      </c>
      <c r="D283" s="3" t="s">
        <v>1811</v>
      </c>
      <c r="E283" s="3" t="s">
        <v>2391</v>
      </c>
      <c r="F283" s="16"/>
      <c r="G283" s="28">
        <v>7080000960590</v>
      </c>
      <c r="H283" s="27">
        <v>981911946</v>
      </c>
      <c r="I283" s="30">
        <f t="shared" si="34"/>
        <v>702</v>
      </c>
      <c r="J283" s="8" t="s">
        <v>2444</v>
      </c>
      <c r="K283" t="str">
        <f t="shared" si="29"/>
        <v>Marita Olsen Aamdal</v>
      </c>
      <c r="L283" t="str">
        <f t="shared" si="30"/>
        <v>Hanne Thomassen</v>
      </c>
      <c r="M283" s="31">
        <f t="shared" si="31"/>
        <v>33358.299999999996</v>
      </c>
      <c r="N283" s="31">
        <f t="shared" si="32"/>
        <v>15027</v>
      </c>
      <c r="O283" s="31">
        <f>VLOOKUP(I283,Spesialgrossisten,11,FALSE)</f>
        <v>11.88</v>
      </c>
      <c r="R283" s="31">
        <f t="shared" si="33"/>
        <v>48397.17999999999</v>
      </c>
      <c r="S283" s="31">
        <v>49293.93170423668</v>
      </c>
      <c r="T283">
        <f t="shared" si="35"/>
        <v>1</v>
      </c>
    </row>
    <row r="284" spans="1:20" ht="15">
      <c r="A284" s="2" t="s">
        <v>168</v>
      </c>
      <c r="B284" s="5" t="s">
        <v>1827</v>
      </c>
      <c r="C284" s="3" t="s">
        <v>1828</v>
      </c>
      <c r="D284" s="3" t="s">
        <v>1811</v>
      </c>
      <c r="E284" s="3" t="s">
        <v>2391</v>
      </c>
      <c r="F284" s="16"/>
      <c r="G284" s="28">
        <v>7080000960699</v>
      </c>
      <c r="H284" s="27">
        <v>981911946</v>
      </c>
      <c r="I284" s="30">
        <f t="shared" si="34"/>
        <v>712</v>
      </c>
      <c r="J284" s="8" t="s">
        <v>2444</v>
      </c>
      <c r="K284" t="str">
        <f t="shared" si="29"/>
        <v>Heidi Irene Ramsland</v>
      </c>
      <c r="L284" t="str">
        <f t="shared" si="30"/>
        <v>Nikolai Vøllestad</v>
      </c>
      <c r="M284" s="31">
        <f t="shared" si="31"/>
        <v>64621.95999999999</v>
      </c>
      <c r="N284" s="31">
        <f t="shared" si="32"/>
        <v>24759.108</v>
      </c>
      <c r="O284" s="31">
        <f>VLOOKUP(I284,Spesialgrossisten,11,FALSE)</f>
        <v>2.64</v>
      </c>
      <c r="R284" s="31">
        <f t="shared" si="33"/>
        <v>89383.708</v>
      </c>
      <c r="S284" s="31">
        <v>89421.8763721022</v>
      </c>
      <c r="T284">
        <f t="shared" si="35"/>
        <v>1</v>
      </c>
    </row>
    <row r="285" spans="1:20" ht="15">
      <c r="A285" s="2" t="s">
        <v>212</v>
      </c>
      <c r="B285" s="5" t="s">
        <v>2162</v>
      </c>
      <c r="C285" s="3" t="s">
        <v>2163</v>
      </c>
      <c r="D285" s="3" t="s">
        <v>2164</v>
      </c>
      <c r="E285" s="3" t="s">
        <v>2413</v>
      </c>
      <c r="F285" s="16"/>
      <c r="G285" s="28">
        <v>7080000028870</v>
      </c>
      <c r="H285" s="27">
        <v>924888709</v>
      </c>
      <c r="I285" s="30">
        <f t="shared" si="34"/>
        <v>845</v>
      </c>
      <c r="J285" s="8" t="s">
        <v>2444</v>
      </c>
      <c r="K285" t="str">
        <f t="shared" si="29"/>
        <v>Petter Nedal Jørstad</v>
      </c>
      <c r="L285" t="str">
        <f t="shared" si="30"/>
        <v>Mohanad M. Abdullah</v>
      </c>
      <c r="M285" s="31">
        <f t="shared" si="31"/>
        <v>48336.700000000004</v>
      </c>
      <c r="N285" s="31">
        <f t="shared" si="32"/>
        <v>49799.748</v>
      </c>
      <c r="O285" s="31"/>
      <c r="R285" s="31">
        <f t="shared" si="33"/>
        <v>98136.448</v>
      </c>
      <c r="S285" s="31">
        <v>97287.83764905782</v>
      </c>
      <c r="T285">
        <f t="shared" si="35"/>
        <v>1</v>
      </c>
    </row>
    <row r="286" spans="1:20" ht="15">
      <c r="A286" s="2" t="s">
        <v>212</v>
      </c>
      <c r="B286" s="5" t="s">
        <v>2183</v>
      </c>
      <c r="C286" s="3" t="s">
        <v>2184</v>
      </c>
      <c r="D286" s="3" t="s">
        <v>2185</v>
      </c>
      <c r="E286" s="3" t="s">
        <v>2416</v>
      </c>
      <c r="F286" s="16"/>
      <c r="G286" s="28">
        <v>7080001157913</v>
      </c>
      <c r="H286" s="27">
        <v>987635924</v>
      </c>
      <c r="I286" s="30">
        <f t="shared" si="34"/>
        <v>896</v>
      </c>
      <c r="J286" s="8" t="s">
        <v>2444</v>
      </c>
      <c r="K286" t="str">
        <f t="shared" si="29"/>
        <v>Sylke Watzlaw</v>
      </c>
      <c r="L286" t="str">
        <f t="shared" si="30"/>
        <v>Ellen Marita Roaldsøy</v>
      </c>
      <c r="M286" s="31">
        <f t="shared" si="31"/>
        <v>37686.71999999999</v>
      </c>
      <c r="N286" s="31">
        <f t="shared" si="32"/>
        <v>32444.388</v>
      </c>
      <c r="O286" s="31"/>
      <c r="R286" s="31">
        <f t="shared" si="33"/>
        <v>70131.10799999998</v>
      </c>
      <c r="S286" s="31">
        <v>69612.30947874022</v>
      </c>
      <c r="T286">
        <f t="shared" si="35"/>
        <v>1</v>
      </c>
    </row>
    <row r="287" spans="1:20" ht="15">
      <c r="A287" s="2" t="s">
        <v>212</v>
      </c>
      <c r="B287" s="5" t="s">
        <v>2186</v>
      </c>
      <c r="C287" s="3" t="s">
        <v>2187</v>
      </c>
      <c r="D287" s="3" t="s">
        <v>2188</v>
      </c>
      <c r="E287" s="3" t="s">
        <v>2416</v>
      </c>
      <c r="F287" s="16"/>
      <c r="G287" s="28">
        <v>7080001172527</v>
      </c>
      <c r="H287" s="27">
        <v>987635924</v>
      </c>
      <c r="I287" s="30">
        <f t="shared" si="34"/>
        <v>897</v>
      </c>
      <c r="J287" s="8" t="s">
        <v>2444</v>
      </c>
      <c r="K287" t="str">
        <f t="shared" si="29"/>
        <v>Stine Johanne Lyngvær</v>
      </c>
      <c r="L287" t="str">
        <f t="shared" si="30"/>
        <v>Lise Settem Berg</v>
      </c>
      <c r="M287" s="31">
        <f t="shared" si="31"/>
        <v>33840.991999999984</v>
      </c>
      <c r="N287" s="31">
        <f t="shared" si="32"/>
        <v>31411.428</v>
      </c>
      <c r="O287" s="31"/>
      <c r="R287" s="31">
        <f t="shared" si="33"/>
        <v>65252.419999999984</v>
      </c>
      <c r="S287" s="31">
        <v>65502.614005994175</v>
      </c>
      <c r="T287">
        <f t="shared" si="35"/>
        <v>1</v>
      </c>
    </row>
    <row r="288" spans="1:20" ht="15">
      <c r="A288" s="2" t="s">
        <v>212</v>
      </c>
      <c r="B288" s="5" t="s">
        <v>2260</v>
      </c>
      <c r="C288" s="3" t="s">
        <v>2261</v>
      </c>
      <c r="D288" s="3" t="s">
        <v>2262</v>
      </c>
      <c r="E288" s="3" t="s">
        <v>2416</v>
      </c>
      <c r="F288" s="16"/>
      <c r="G288" s="28">
        <v>7080001190262</v>
      </c>
      <c r="H288" s="27">
        <v>987635924</v>
      </c>
      <c r="I288" s="30">
        <f t="shared" si="34"/>
        <v>941</v>
      </c>
      <c r="J288" s="8" t="s">
        <v>2444</v>
      </c>
      <c r="K288" t="str">
        <f t="shared" si="29"/>
        <v>Renate Grønning</v>
      </c>
      <c r="L288" t="str">
        <f t="shared" si="30"/>
        <v>Glenn Uno Ræstad</v>
      </c>
      <c r="M288" s="31">
        <f t="shared" si="31"/>
        <v>44598.959999999985</v>
      </c>
      <c r="N288" s="31">
        <f t="shared" si="32"/>
        <v>43247.784</v>
      </c>
      <c r="O288" s="31"/>
      <c r="R288" s="31">
        <f t="shared" si="33"/>
        <v>87846.74399999998</v>
      </c>
      <c r="S288" s="31">
        <v>86502.13314961664</v>
      </c>
      <c r="T288">
        <f t="shared" si="35"/>
        <v>1</v>
      </c>
    </row>
    <row r="289" spans="1:20" ht="15">
      <c r="A289" s="2" t="s">
        <v>137</v>
      </c>
      <c r="B289" s="5" t="s">
        <v>1402</v>
      </c>
      <c r="C289" s="3" t="s">
        <v>1403</v>
      </c>
      <c r="D289" s="3" t="s">
        <v>1404</v>
      </c>
      <c r="E289" s="3" t="s">
        <v>2338</v>
      </c>
      <c r="F289" s="16"/>
      <c r="G289" s="28">
        <v>7080001191320</v>
      </c>
      <c r="H289" s="27">
        <v>941673651</v>
      </c>
      <c r="I289" s="30">
        <f t="shared" si="34"/>
        <v>526</v>
      </c>
      <c r="J289" s="8" t="s">
        <v>2444</v>
      </c>
      <c r="K289" t="str">
        <f t="shared" si="29"/>
        <v>Ruben Elkjær</v>
      </c>
      <c r="L289" t="str">
        <f t="shared" si="30"/>
        <v>Vegard Fjeld Johansen</v>
      </c>
      <c r="M289" s="31">
        <f t="shared" si="31"/>
        <v>86914.17599999999</v>
      </c>
      <c r="N289" s="31">
        <f t="shared" si="32"/>
        <v>63678.708</v>
      </c>
      <c r="O289" s="31"/>
      <c r="R289" s="31">
        <f t="shared" si="33"/>
        <v>150592.884</v>
      </c>
      <c r="S289" s="31">
        <v>161412.88566936998</v>
      </c>
      <c r="T289">
        <f t="shared" si="35"/>
        <v>1</v>
      </c>
    </row>
    <row r="290" spans="1:20" ht="15">
      <c r="A290" s="2" t="s">
        <v>205</v>
      </c>
      <c r="B290" s="5" t="s">
        <v>2106</v>
      </c>
      <c r="C290" s="3" t="s">
        <v>2107</v>
      </c>
      <c r="D290" s="3" t="s">
        <v>2108</v>
      </c>
      <c r="E290" s="3" t="s">
        <v>2401</v>
      </c>
      <c r="F290" s="20"/>
      <c r="G290" s="28">
        <v>7080001094089</v>
      </c>
      <c r="H290" s="27">
        <v>979443137</v>
      </c>
      <c r="I290" s="30">
        <f t="shared" si="34"/>
        <v>877</v>
      </c>
      <c r="J290" s="8" t="s">
        <v>2444</v>
      </c>
      <c r="K290" t="str">
        <f t="shared" si="29"/>
        <v>Matz Askvoll Hansen</v>
      </c>
      <c r="L290" t="str">
        <f t="shared" si="30"/>
        <v>Lise Heide</v>
      </c>
      <c r="M290" s="31">
        <f t="shared" si="31"/>
        <v>38397.22</v>
      </c>
      <c r="N290" s="31">
        <f t="shared" si="32"/>
        <v>12915.432</v>
      </c>
      <c r="O290" s="31"/>
      <c r="R290" s="31">
        <f t="shared" si="33"/>
        <v>51312.652</v>
      </c>
      <c r="S290" s="31">
        <v>51938.325806220615</v>
      </c>
      <c r="T290">
        <f t="shared" si="35"/>
        <v>1</v>
      </c>
    </row>
    <row r="291" spans="1:20" ht="15">
      <c r="A291" s="2" t="s">
        <v>198</v>
      </c>
      <c r="B291" s="5" t="s">
        <v>2000</v>
      </c>
      <c r="C291" s="3" t="s">
        <v>2001</v>
      </c>
      <c r="D291" s="3" t="s">
        <v>2002</v>
      </c>
      <c r="E291" s="3" t="s">
        <v>2401</v>
      </c>
      <c r="F291" s="18"/>
      <c r="G291" s="28">
        <v>7080003338396</v>
      </c>
      <c r="H291" s="27">
        <v>979443137</v>
      </c>
      <c r="I291" s="30">
        <f t="shared" si="34"/>
        <v>822</v>
      </c>
      <c r="J291" s="8" t="s">
        <v>2444</v>
      </c>
      <c r="K291" t="str">
        <f t="shared" si="29"/>
        <v>Roy Inge Kjørsvik Petterson</v>
      </c>
      <c r="L291" t="str">
        <f t="shared" si="30"/>
        <v>Leiv Kristian Skåla</v>
      </c>
      <c r="M291" s="31">
        <f t="shared" si="31"/>
        <v>62820.920000000006</v>
      </c>
      <c r="N291" s="31">
        <f t="shared" si="32"/>
        <v>23388.252</v>
      </c>
      <c r="O291" s="31"/>
      <c r="R291" s="31">
        <f t="shared" si="33"/>
        <v>86209.172</v>
      </c>
      <c r="S291" s="31">
        <v>84720.96068888994</v>
      </c>
      <c r="T291">
        <f t="shared" si="35"/>
        <v>1</v>
      </c>
    </row>
    <row r="292" spans="1:20" ht="15">
      <c r="A292" s="2" t="s">
        <v>140</v>
      </c>
      <c r="B292" s="5" t="s">
        <v>1467</v>
      </c>
      <c r="C292" s="3" t="s">
        <v>1468</v>
      </c>
      <c r="D292" s="3" t="s">
        <v>1469</v>
      </c>
      <c r="E292" s="3" t="s">
        <v>2344</v>
      </c>
      <c r="F292" s="16"/>
      <c r="G292" s="28">
        <v>7080001081065</v>
      </c>
      <c r="H292" s="27">
        <v>984981384</v>
      </c>
      <c r="I292" s="30">
        <f t="shared" si="34"/>
        <v>551</v>
      </c>
      <c r="J292" s="8" t="s">
        <v>2444</v>
      </c>
      <c r="K292" t="str">
        <f t="shared" si="29"/>
        <v>Turid Brekke</v>
      </c>
      <c r="L292" t="str">
        <f t="shared" si="30"/>
        <v>Line Bolette Bergstrøm Gran</v>
      </c>
      <c r="M292" s="31">
        <f t="shared" si="31"/>
        <v>39320.55999999999</v>
      </c>
      <c r="N292" s="31">
        <f t="shared" si="32"/>
        <v>29400.768</v>
      </c>
      <c r="O292" s="31"/>
      <c r="R292" s="31">
        <f t="shared" si="33"/>
        <v>68721.328</v>
      </c>
      <c r="S292" s="31">
        <v>67150.34075403302</v>
      </c>
      <c r="T292">
        <f t="shared" si="35"/>
        <v>1</v>
      </c>
    </row>
    <row r="293" spans="1:20" ht="15">
      <c r="A293" s="2" t="s">
        <v>88</v>
      </c>
      <c r="B293" s="5" t="s">
        <v>746</v>
      </c>
      <c r="C293" s="3" t="s">
        <v>747</v>
      </c>
      <c r="D293" s="3" t="s">
        <v>748</v>
      </c>
      <c r="E293" s="3" t="s">
        <v>2341</v>
      </c>
      <c r="F293" s="5"/>
      <c r="G293" s="28">
        <v>7080001469894</v>
      </c>
      <c r="H293" s="27">
        <v>923172602</v>
      </c>
      <c r="I293" s="30">
        <f t="shared" si="34"/>
        <v>261</v>
      </c>
      <c r="J293" s="8" t="s">
        <v>2444</v>
      </c>
      <c r="K293" t="str">
        <f t="shared" si="29"/>
        <v>Tom-Erik Engstrøm</v>
      </c>
      <c r="L293" t="str">
        <f t="shared" si="30"/>
        <v>Bente Kristin Aasrud</v>
      </c>
      <c r="M293" s="31">
        <f t="shared" si="31"/>
        <v>66408.076</v>
      </c>
      <c r="N293" s="31">
        <f t="shared" si="32"/>
        <v>66021.432</v>
      </c>
      <c r="O293" s="31"/>
      <c r="R293" s="31">
        <f t="shared" si="33"/>
        <v>132429.508</v>
      </c>
      <c r="S293" s="31">
        <v>133071.4598797871</v>
      </c>
      <c r="T293">
        <f t="shared" si="35"/>
        <v>1</v>
      </c>
    </row>
    <row r="294" spans="1:20" ht="15">
      <c r="A294" s="2" t="s">
        <v>88</v>
      </c>
      <c r="B294" s="5" t="s">
        <v>996</v>
      </c>
      <c r="C294" s="3" t="s">
        <v>997</v>
      </c>
      <c r="D294" s="3" t="s">
        <v>998</v>
      </c>
      <c r="E294" s="3" t="s">
        <v>2344</v>
      </c>
      <c r="F294" s="16"/>
      <c r="G294" s="28">
        <v>7080001113162</v>
      </c>
      <c r="H294" s="27">
        <v>984981384</v>
      </c>
      <c r="I294" s="30">
        <f t="shared" si="34"/>
        <v>350</v>
      </c>
      <c r="J294" s="8" t="s">
        <v>2444</v>
      </c>
      <c r="K294" t="str">
        <f t="shared" si="29"/>
        <v>Anneli Johansen</v>
      </c>
      <c r="L294" t="str">
        <f t="shared" si="30"/>
        <v>Heidi Samuelsen</v>
      </c>
      <c r="M294" s="31">
        <f t="shared" si="31"/>
        <v>48374.120000000024</v>
      </c>
      <c r="N294" s="31">
        <f t="shared" si="32"/>
        <v>46227.276</v>
      </c>
      <c r="O294" s="31"/>
      <c r="R294" s="31">
        <f t="shared" si="33"/>
        <v>94601.39600000002</v>
      </c>
      <c r="S294" s="31">
        <v>94894.25758716842</v>
      </c>
      <c r="T294">
        <f t="shared" si="35"/>
        <v>1</v>
      </c>
    </row>
    <row r="295" spans="1:20" ht="15">
      <c r="A295" s="2" t="s">
        <v>88</v>
      </c>
      <c r="B295" s="5" t="s">
        <v>1198</v>
      </c>
      <c r="C295" s="3" t="s">
        <v>1199</v>
      </c>
      <c r="D295" s="3" t="s">
        <v>1200</v>
      </c>
      <c r="E295" s="3" t="s">
        <v>2344</v>
      </c>
      <c r="F295" s="16"/>
      <c r="G295" s="28">
        <v>7080004252998</v>
      </c>
      <c r="H295" s="27">
        <v>984981384</v>
      </c>
      <c r="I295" s="30">
        <f t="shared" si="34"/>
        <v>429</v>
      </c>
      <c r="J295" s="8" t="s">
        <v>2444</v>
      </c>
      <c r="K295" t="str">
        <f t="shared" si="29"/>
        <v>Einar Stensheim</v>
      </c>
      <c r="L295" t="str">
        <f t="shared" si="30"/>
        <v>Anita Bratseth</v>
      </c>
      <c r="M295" s="31">
        <f t="shared" si="31"/>
        <v>25007.940000000002</v>
      </c>
      <c r="N295" s="31">
        <f t="shared" si="32"/>
        <v>20666.568</v>
      </c>
      <c r="O295" s="31"/>
      <c r="R295" s="31">
        <f t="shared" si="33"/>
        <v>45674.508</v>
      </c>
      <c r="S295" s="31">
        <v>70265.72684512706</v>
      </c>
      <c r="T295">
        <f t="shared" si="35"/>
        <v>1</v>
      </c>
    </row>
    <row r="296" spans="1:20" ht="15">
      <c r="A296" s="2" t="s">
        <v>88</v>
      </c>
      <c r="B296" s="5" t="s">
        <v>1488</v>
      </c>
      <c r="C296" s="3" t="s">
        <v>1489</v>
      </c>
      <c r="D296" s="3" t="s">
        <v>1490</v>
      </c>
      <c r="E296" s="3" t="s">
        <v>2344</v>
      </c>
      <c r="F296" s="16"/>
      <c r="G296" s="28">
        <v>7080001193690</v>
      </c>
      <c r="H296" s="27">
        <v>984981384</v>
      </c>
      <c r="I296" s="30">
        <f t="shared" si="34"/>
        <v>558</v>
      </c>
      <c r="J296" s="8" t="s">
        <v>2444</v>
      </c>
      <c r="K296" t="str">
        <f t="shared" si="29"/>
        <v>Inge Jonskås</v>
      </c>
      <c r="L296" t="str">
        <f t="shared" si="30"/>
        <v>Henrik Helgaker Gjerken</v>
      </c>
      <c r="M296" s="31">
        <f t="shared" si="31"/>
        <v>52648.71648</v>
      </c>
      <c r="N296" s="31">
        <f t="shared" si="32"/>
        <v>52440.42</v>
      </c>
      <c r="O296" s="31"/>
      <c r="R296" s="31">
        <f t="shared" si="33"/>
        <v>105089.13648</v>
      </c>
      <c r="S296" s="31">
        <v>103998.37216336455</v>
      </c>
      <c r="T296">
        <f t="shared" si="35"/>
        <v>1</v>
      </c>
    </row>
    <row r="297" spans="1:20" ht="15">
      <c r="A297" s="2" t="s">
        <v>54</v>
      </c>
      <c r="B297" s="5" t="s">
        <v>558</v>
      </c>
      <c r="C297" s="3" t="s">
        <v>559</v>
      </c>
      <c r="D297" s="3" t="s">
        <v>560</v>
      </c>
      <c r="E297" s="3" t="s">
        <v>2335</v>
      </c>
      <c r="F297" s="16"/>
      <c r="G297" s="28">
        <v>7080001133702</v>
      </c>
      <c r="H297" s="27">
        <v>988041866</v>
      </c>
      <c r="I297" s="30">
        <f t="shared" si="34"/>
        <v>109</v>
      </c>
      <c r="J297" s="8" t="s">
        <v>2444</v>
      </c>
      <c r="K297" t="str">
        <f t="shared" si="29"/>
        <v>Jeanine Musum Leverås</v>
      </c>
      <c r="L297" t="str">
        <f t="shared" si="30"/>
        <v>Britt Anita Engelsjord</v>
      </c>
      <c r="M297" s="31">
        <f t="shared" si="31"/>
        <v>16589.079999999998</v>
      </c>
      <c r="N297" s="31">
        <f t="shared" si="32"/>
        <v>31490.484</v>
      </c>
      <c r="O297" s="31"/>
      <c r="R297" s="31">
        <f t="shared" si="33"/>
        <v>48079.564</v>
      </c>
      <c r="S297" s="31">
        <v>46974.15344171579</v>
      </c>
      <c r="T297">
        <f t="shared" si="35"/>
        <v>1</v>
      </c>
    </row>
    <row r="298" spans="1:20" ht="15">
      <c r="A298" s="2" t="s">
        <v>54</v>
      </c>
      <c r="B298" s="5" t="s">
        <v>564</v>
      </c>
      <c r="C298" s="3" t="s">
        <v>565</v>
      </c>
      <c r="D298" s="3" t="s">
        <v>566</v>
      </c>
      <c r="E298" s="3" t="s">
        <v>2335</v>
      </c>
      <c r="F298" s="16"/>
      <c r="G298" s="28">
        <v>7080001190170</v>
      </c>
      <c r="H298" s="27">
        <v>988041866</v>
      </c>
      <c r="I298" s="30">
        <f t="shared" si="34"/>
        <v>112</v>
      </c>
      <c r="J298" s="8" t="s">
        <v>2444</v>
      </c>
      <c r="K298" t="str">
        <f t="shared" si="29"/>
        <v>Tore Kristian Svendsen</v>
      </c>
      <c r="L298" t="str">
        <f t="shared" si="30"/>
        <v>Elisabeth Sletten</v>
      </c>
      <c r="M298" s="31">
        <f t="shared" si="31"/>
        <v>44924.72000000001</v>
      </c>
      <c r="N298" s="31">
        <f t="shared" si="32"/>
        <v>58716.228</v>
      </c>
      <c r="O298" s="31"/>
      <c r="R298" s="31">
        <f t="shared" si="33"/>
        <v>103640.948</v>
      </c>
      <c r="S298" s="31">
        <v>98492.43308969062</v>
      </c>
      <c r="T298">
        <f t="shared" si="35"/>
        <v>1</v>
      </c>
    </row>
    <row r="299" spans="1:20" ht="15">
      <c r="A299" s="2" t="s">
        <v>84</v>
      </c>
      <c r="B299" s="5" t="s">
        <v>734</v>
      </c>
      <c r="C299" s="3" t="s">
        <v>735</v>
      </c>
      <c r="D299" s="3" t="s">
        <v>736</v>
      </c>
      <c r="E299" s="3" t="s">
        <v>2338</v>
      </c>
      <c r="F299" s="16"/>
      <c r="G299" s="28">
        <v>7080004191846</v>
      </c>
      <c r="H299" s="27">
        <v>941673651</v>
      </c>
      <c r="I299" s="30">
        <f t="shared" si="34"/>
        <v>257</v>
      </c>
      <c r="J299" s="8" t="s">
        <v>2444</v>
      </c>
      <c r="K299" t="str">
        <f t="shared" si="29"/>
        <v>Andreas Ottesen</v>
      </c>
      <c r="L299" t="str">
        <f t="shared" si="30"/>
        <v>Espen Oldebråten</v>
      </c>
      <c r="M299" s="31">
        <f t="shared" si="31"/>
        <v>63284.279999999984</v>
      </c>
      <c r="N299" s="31">
        <f t="shared" si="32"/>
        <v>26063.424</v>
      </c>
      <c r="O299" s="31"/>
      <c r="R299" s="31">
        <f t="shared" si="33"/>
        <v>89347.70399999998</v>
      </c>
      <c r="S299" s="31">
        <v>87352.4188508588</v>
      </c>
      <c r="T299">
        <f t="shared" si="35"/>
        <v>1</v>
      </c>
    </row>
    <row r="300" spans="1:20" ht="15">
      <c r="A300" s="2" t="s">
        <v>84</v>
      </c>
      <c r="B300" s="5" t="s">
        <v>893</v>
      </c>
      <c r="C300" s="3" t="s">
        <v>894</v>
      </c>
      <c r="D300" s="3" t="s">
        <v>895</v>
      </c>
      <c r="E300" s="3" t="s">
        <v>2338</v>
      </c>
      <c r="F300" s="16"/>
      <c r="G300" s="28">
        <v>7080001112882</v>
      </c>
      <c r="H300" s="27">
        <v>941673651</v>
      </c>
      <c r="I300" s="30">
        <f t="shared" si="34"/>
        <v>313</v>
      </c>
      <c r="J300" s="8" t="s">
        <v>2444</v>
      </c>
      <c r="K300" t="str">
        <f t="shared" si="29"/>
        <v>Morten Hjelmesæth</v>
      </c>
      <c r="L300" t="str">
        <f t="shared" si="30"/>
        <v>Even Wilhelmsen</v>
      </c>
      <c r="M300" s="31">
        <f t="shared" si="31"/>
        <v>72002.65999999999</v>
      </c>
      <c r="N300" s="31">
        <f t="shared" si="32"/>
        <v>34998.324</v>
      </c>
      <c r="O300" s="31"/>
      <c r="R300" s="31">
        <f t="shared" si="33"/>
        <v>107000.984</v>
      </c>
      <c r="S300" s="31">
        <v>107569.7151080193</v>
      </c>
      <c r="T300">
        <f t="shared" si="35"/>
        <v>1</v>
      </c>
    </row>
    <row r="301" spans="1:20" ht="15">
      <c r="A301" s="2" t="s">
        <v>84</v>
      </c>
      <c r="B301" s="5" t="s">
        <v>1175</v>
      </c>
      <c r="C301" s="3" t="s">
        <v>1176</v>
      </c>
      <c r="D301" s="3" t="s">
        <v>1177</v>
      </c>
      <c r="E301" s="3" t="s">
        <v>2338</v>
      </c>
      <c r="F301" s="16"/>
      <c r="G301" s="28">
        <v>7080001110529</v>
      </c>
      <c r="H301" s="27">
        <v>941673651</v>
      </c>
      <c r="I301" s="30">
        <f t="shared" si="34"/>
        <v>420</v>
      </c>
      <c r="J301" s="8" t="s">
        <v>2444</v>
      </c>
      <c r="K301" t="str">
        <f t="shared" si="29"/>
        <v>Cathrine Normann</v>
      </c>
      <c r="L301" t="str">
        <f t="shared" si="30"/>
        <v>Rune Milos M. Johansen</v>
      </c>
      <c r="M301" s="31">
        <f t="shared" si="31"/>
        <v>73219.54</v>
      </c>
      <c r="N301" s="31">
        <f t="shared" si="32"/>
        <v>40118.148</v>
      </c>
      <c r="O301" s="31"/>
      <c r="R301" s="31">
        <f t="shared" si="33"/>
        <v>113337.688</v>
      </c>
      <c r="S301" s="31">
        <v>114462.49884881076</v>
      </c>
      <c r="T301">
        <f t="shared" si="35"/>
        <v>1</v>
      </c>
    </row>
    <row r="302" spans="1:20" ht="15">
      <c r="A302" s="2" t="s">
        <v>84</v>
      </c>
      <c r="B302" s="5" t="s">
        <v>1386</v>
      </c>
      <c r="C302" s="3" t="s">
        <v>1387</v>
      </c>
      <c r="D302" s="3" t="s">
        <v>1388</v>
      </c>
      <c r="E302" s="3" t="s">
        <v>2379</v>
      </c>
      <c r="F302" s="16"/>
      <c r="G302" s="28">
        <v>7080001109424</v>
      </c>
      <c r="H302" s="27">
        <v>990192227</v>
      </c>
      <c r="I302" s="30">
        <f t="shared" si="34"/>
        <v>516</v>
      </c>
      <c r="J302" s="8" t="s">
        <v>2444</v>
      </c>
      <c r="K302" t="str">
        <f t="shared" si="29"/>
        <v>Aina Olsen</v>
      </c>
      <c r="L302" t="str">
        <f t="shared" si="30"/>
        <v>Alev Önal</v>
      </c>
      <c r="M302" s="31">
        <f t="shared" si="31"/>
        <v>89166.98999999999</v>
      </c>
      <c r="N302" s="31">
        <f t="shared" si="32"/>
        <v>43841.964</v>
      </c>
      <c r="O302" s="31"/>
      <c r="R302" s="31">
        <f t="shared" si="33"/>
        <v>133008.954</v>
      </c>
      <c r="S302" s="31">
        <v>134936.20801032239</v>
      </c>
      <c r="T302">
        <f t="shared" si="35"/>
        <v>1</v>
      </c>
    </row>
    <row r="303" spans="1:20" ht="15">
      <c r="A303" s="2" t="s">
        <v>84</v>
      </c>
      <c r="B303" s="5" t="s">
        <v>1408</v>
      </c>
      <c r="C303" s="3" t="s">
        <v>1409</v>
      </c>
      <c r="D303" s="3" t="s">
        <v>895</v>
      </c>
      <c r="E303" s="3" t="s">
        <v>2338</v>
      </c>
      <c r="F303" s="20"/>
      <c r="G303" s="28">
        <v>7080001206734</v>
      </c>
      <c r="H303" s="27">
        <v>941673651</v>
      </c>
      <c r="I303" s="30">
        <f t="shared" si="34"/>
        <v>528</v>
      </c>
      <c r="J303" s="8" t="s">
        <v>2444</v>
      </c>
      <c r="K303" t="str">
        <f t="shared" si="29"/>
        <v>Frode Sæle</v>
      </c>
      <c r="L303" t="str">
        <f t="shared" si="30"/>
        <v>Martin Halvorsen</v>
      </c>
      <c r="M303" s="31">
        <f t="shared" si="31"/>
        <v>67399.48000000003</v>
      </c>
      <c r="N303" s="31">
        <f t="shared" si="32"/>
        <v>28533.78</v>
      </c>
      <c r="O303" s="31"/>
      <c r="R303" s="31">
        <f t="shared" si="33"/>
        <v>95933.26000000002</v>
      </c>
      <c r="S303" s="31">
        <v>95863.47222894387</v>
      </c>
      <c r="T303">
        <f t="shared" si="35"/>
        <v>1</v>
      </c>
    </row>
    <row r="304" spans="1:20" ht="15">
      <c r="A304" s="2" t="s">
        <v>84</v>
      </c>
      <c r="B304" s="5" t="s">
        <v>1413</v>
      </c>
      <c r="C304" s="3" t="s">
        <v>1414</v>
      </c>
      <c r="D304" s="3" t="s">
        <v>1415</v>
      </c>
      <c r="E304" s="3" t="s">
        <v>2338</v>
      </c>
      <c r="F304" s="20"/>
      <c r="G304" s="28">
        <v>7080001206765</v>
      </c>
      <c r="H304" s="27">
        <v>941673651</v>
      </c>
      <c r="I304" s="30">
        <f t="shared" si="34"/>
        <v>530</v>
      </c>
      <c r="J304" s="8" t="s">
        <v>2444</v>
      </c>
      <c r="K304" t="str">
        <f t="shared" si="29"/>
        <v>Ana Chverenec</v>
      </c>
      <c r="L304" t="str">
        <f t="shared" si="30"/>
        <v>Laura Lebrikaite</v>
      </c>
      <c r="M304" s="31">
        <f t="shared" si="31"/>
        <v>50693.14000000001</v>
      </c>
      <c r="N304" s="31">
        <f t="shared" si="32"/>
        <v>24583.272</v>
      </c>
      <c r="O304" s="31"/>
      <c r="R304" s="31">
        <f t="shared" si="33"/>
        <v>75276.41200000001</v>
      </c>
      <c r="S304" s="31">
        <v>75177.31323970167</v>
      </c>
      <c r="T304">
        <f t="shared" si="35"/>
        <v>1</v>
      </c>
    </row>
    <row r="305" spans="1:20" ht="15">
      <c r="A305" s="2" t="s">
        <v>84</v>
      </c>
      <c r="B305" s="5" t="s">
        <v>1529</v>
      </c>
      <c r="C305" s="3" t="s">
        <v>1530</v>
      </c>
      <c r="D305" s="3" t="s">
        <v>1415</v>
      </c>
      <c r="E305" s="3" t="s">
        <v>2338</v>
      </c>
      <c r="F305" s="20"/>
      <c r="G305" s="28">
        <v>7080001297961</v>
      </c>
      <c r="H305" s="27">
        <v>941673651</v>
      </c>
      <c r="I305" s="30">
        <f t="shared" si="34"/>
        <v>573</v>
      </c>
      <c r="J305" s="8" t="s">
        <v>2444</v>
      </c>
      <c r="K305" t="str">
        <f t="shared" si="29"/>
        <v>Cato Lauritsen</v>
      </c>
      <c r="L305" t="str">
        <f t="shared" si="30"/>
        <v>Kjersti Aarak Solberg</v>
      </c>
      <c r="M305" s="31">
        <f t="shared" si="31"/>
        <v>78138.8</v>
      </c>
      <c r="N305" s="31">
        <f t="shared" si="32"/>
        <v>52628.484</v>
      </c>
      <c r="O305" s="31"/>
      <c r="Q305">
        <v>226</v>
      </c>
      <c r="R305" s="31">
        <f t="shared" si="33"/>
        <v>130993.284</v>
      </c>
      <c r="S305" s="31">
        <v>130551.99661291746</v>
      </c>
      <c r="T305">
        <f t="shared" si="35"/>
        <v>1</v>
      </c>
    </row>
    <row r="306" spans="1:20" ht="15">
      <c r="A306" s="2" t="s">
        <v>37</v>
      </c>
      <c r="B306" s="5" t="s">
        <v>422</v>
      </c>
      <c r="C306" s="3" t="s">
        <v>423</v>
      </c>
      <c r="D306" s="3" t="s">
        <v>424</v>
      </c>
      <c r="E306" s="3" t="s">
        <v>2307</v>
      </c>
      <c r="F306" s="16"/>
      <c r="G306" s="12">
        <v>7080001395995</v>
      </c>
      <c r="H306" s="27">
        <v>982897564</v>
      </c>
      <c r="I306" s="30">
        <f t="shared" si="34"/>
        <v>77</v>
      </c>
      <c r="J306" s="8" t="s">
        <v>2444</v>
      </c>
      <c r="K306" t="str">
        <f t="shared" si="29"/>
        <v xml:space="preserve">Rune Gutubakken </v>
      </c>
      <c r="L306" t="str">
        <f t="shared" si="30"/>
        <v>Morten Thorbjørnsen</v>
      </c>
      <c r="M306" s="31">
        <f t="shared" si="31"/>
        <v>48820.679999999986</v>
      </c>
      <c r="N306" s="31">
        <f t="shared" si="32"/>
        <v>51592.56</v>
      </c>
      <c r="O306" s="31"/>
      <c r="R306" s="31">
        <f t="shared" si="33"/>
        <v>100413.23999999999</v>
      </c>
      <c r="S306" s="31">
        <v>100949.71190635473</v>
      </c>
      <c r="T306">
        <f t="shared" si="35"/>
        <v>1</v>
      </c>
    </row>
    <row r="307" spans="1:20" ht="15">
      <c r="A307" s="2" t="s">
        <v>37</v>
      </c>
      <c r="B307" s="5" t="s">
        <v>428</v>
      </c>
      <c r="C307" s="3" t="s">
        <v>429</v>
      </c>
      <c r="D307" s="3" t="s">
        <v>430</v>
      </c>
      <c r="E307" s="3" t="s">
        <v>2307</v>
      </c>
      <c r="F307" s="16"/>
      <c r="G307" s="12">
        <v>7080001384807</v>
      </c>
      <c r="H307" s="27">
        <v>982897564</v>
      </c>
      <c r="I307" s="30">
        <f t="shared" si="34"/>
        <v>79</v>
      </c>
      <c r="J307" s="8" t="s">
        <v>2444</v>
      </c>
      <c r="K307" t="str">
        <f t="shared" si="29"/>
        <v>Tommy Anderssen Grønbakken</v>
      </c>
      <c r="L307" t="str">
        <f t="shared" si="30"/>
        <v>Linda Engh Moen</v>
      </c>
      <c r="M307" s="31">
        <f t="shared" si="31"/>
        <v>44532.88000000003</v>
      </c>
      <c r="N307" s="31">
        <f t="shared" si="32"/>
        <v>43171.164</v>
      </c>
      <c r="O307" s="31"/>
      <c r="R307" s="31">
        <f t="shared" si="33"/>
        <v>87704.04400000002</v>
      </c>
      <c r="S307" s="31">
        <v>90186.90281605108</v>
      </c>
      <c r="T307">
        <f t="shared" si="35"/>
        <v>1</v>
      </c>
    </row>
    <row r="308" spans="1:20" ht="15">
      <c r="A308" s="2" t="s">
        <v>37</v>
      </c>
      <c r="B308" s="5" t="s">
        <v>505</v>
      </c>
      <c r="C308" s="3" t="s">
        <v>506</v>
      </c>
      <c r="D308" s="3" t="s">
        <v>507</v>
      </c>
      <c r="E308" s="3" t="s">
        <v>2327</v>
      </c>
      <c r="F308" s="16"/>
      <c r="G308" s="12">
        <v>7080000020010</v>
      </c>
      <c r="H308" s="27">
        <v>879703182</v>
      </c>
      <c r="I308" s="30">
        <f t="shared" si="34"/>
        <v>231</v>
      </c>
      <c r="J308" s="8" t="s">
        <v>2444</v>
      </c>
      <c r="K308" t="str">
        <f t="shared" si="29"/>
        <v>Boye Haakenstad</v>
      </c>
      <c r="L308" t="str">
        <f t="shared" si="30"/>
        <v>Gunn Bøe</v>
      </c>
      <c r="M308" s="31">
        <f t="shared" si="31"/>
        <v>30836.219999999998</v>
      </c>
      <c r="N308" s="31">
        <f t="shared" si="32"/>
        <v>31491.588</v>
      </c>
      <c r="O308" s="31"/>
      <c r="R308" s="31">
        <f t="shared" si="33"/>
        <v>62327.808</v>
      </c>
      <c r="S308" s="31">
        <v>63295.97584032783</v>
      </c>
      <c r="T308">
        <f t="shared" si="35"/>
        <v>1</v>
      </c>
    </row>
    <row r="309" spans="1:20" ht="15">
      <c r="A309" s="2" t="s">
        <v>37</v>
      </c>
      <c r="B309" s="5" t="s">
        <v>508</v>
      </c>
      <c r="C309" s="3" t="s">
        <v>509</v>
      </c>
      <c r="D309" s="3" t="s">
        <v>510</v>
      </c>
      <c r="E309" s="3" t="s">
        <v>2327</v>
      </c>
      <c r="F309" s="16"/>
      <c r="G309" s="12">
        <v>7080000590360</v>
      </c>
      <c r="H309" s="27">
        <v>879703182</v>
      </c>
      <c r="I309" s="30">
        <f t="shared" si="34"/>
        <v>232</v>
      </c>
      <c r="J309" s="8" t="s">
        <v>2444</v>
      </c>
      <c r="K309" t="str">
        <f t="shared" si="29"/>
        <v>Siw Therese Engelstad</v>
      </c>
      <c r="L309" t="str">
        <f t="shared" si="30"/>
        <v>Thomas Holien Moen</v>
      </c>
      <c r="M309" s="31">
        <f t="shared" si="31"/>
        <v>74217.43999999999</v>
      </c>
      <c r="N309" s="31">
        <f t="shared" si="32"/>
        <v>59642.064</v>
      </c>
      <c r="O309" s="31"/>
      <c r="R309" s="31">
        <f t="shared" si="33"/>
        <v>133859.504</v>
      </c>
      <c r="S309" s="31">
        <v>134902.56982540092</v>
      </c>
      <c r="T309">
        <f t="shared" si="35"/>
        <v>1</v>
      </c>
    </row>
    <row r="310" spans="1:20" ht="15">
      <c r="A310" s="2" t="s">
        <v>37</v>
      </c>
      <c r="B310" s="5" t="s">
        <v>511</v>
      </c>
      <c r="C310" s="3" t="s">
        <v>512</v>
      </c>
      <c r="D310" s="3" t="s">
        <v>513</v>
      </c>
      <c r="E310" s="3" t="s">
        <v>2327</v>
      </c>
      <c r="F310" s="16"/>
      <c r="G310" s="12">
        <v>7080001093747</v>
      </c>
      <c r="H310" s="27">
        <v>879703182</v>
      </c>
      <c r="I310" s="30">
        <f t="shared" si="34"/>
        <v>233</v>
      </c>
      <c r="J310" s="8" t="s">
        <v>2444</v>
      </c>
      <c r="K310" t="str">
        <f t="shared" si="29"/>
        <v>Anne-Margrethe Gisleberg</v>
      </c>
      <c r="L310" t="str">
        <f t="shared" si="30"/>
        <v>Guri Finsveen</v>
      </c>
      <c r="M310" s="31">
        <f t="shared" si="31"/>
        <v>48255.280000000006</v>
      </c>
      <c r="N310" s="31">
        <f t="shared" si="32"/>
        <v>47846.148</v>
      </c>
      <c r="O310" s="31"/>
      <c r="R310" s="31">
        <f t="shared" si="33"/>
        <v>96101.42800000001</v>
      </c>
      <c r="S310" s="31">
        <v>95226.33968044809</v>
      </c>
      <c r="T310">
        <f t="shared" si="35"/>
        <v>1</v>
      </c>
    </row>
    <row r="311" spans="1:20" ht="15">
      <c r="A311" s="2" t="s">
        <v>37</v>
      </c>
      <c r="B311" s="5" t="s">
        <v>514</v>
      </c>
      <c r="C311" s="3" t="s">
        <v>515</v>
      </c>
      <c r="D311" s="3" t="s">
        <v>516</v>
      </c>
      <c r="E311" s="3" t="s">
        <v>2327</v>
      </c>
      <c r="F311" s="16"/>
      <c r="G311" s="12">
        <v>7080001386030</v>
      </c>
      <c r="H311" s="27">
        <v>879703182</v>
      </c>
      <c r="I311" s="30">
        <f t="shared" si="34"/>
        <v>234</v>
      </c>
      <c r="J311" s="8" t="s">
        <v>2444</v>
      </c>
      <c r="K311" t="str">
        <f t="shared" si="29"/>
        <v>Jonas Mikalsen</v>
      </c>
      <c r="L311" t="str">
        <f t="shared" si="30"/>
        <v>Frode Nordstad</v>
      </c>
      <c r="M311" s="31">
        <f t="shared" si="31"/>
        <v>49625.2</v>
      </c>
      <c r="N311" s="31">
        <f t="shared" si="32"/>
        <v>50200.44</v>
      </c>
      <c r="O311" s="31"/>
      <c r="R311" s="31">
        <f t="shared" si="33"/>
        <v>99825.64</v>
      </c>
      <c r="S311" s="31">
        <v>100829.50772731539</v>
      </c>
      <c r="T311">
        <f t="shared" si="35"/>
        <v>1</v>
      </c>
    </row>
    <row r="312" spans="1:20" ht="15">
      <c r="A312" s="2" t="s">
        <v>37</v>
      </c>
      <c r="B312" s="7" t="s">
        <v>517</v>
      </c>
      <c r="C312" s="8" t="s">
        <v>518</v>
      </c>
      <c r="D312" s="8" t="s">
        <v>519</v>
      </c>
      <c r="E312" s="8" t="s">
        <v>2327</v>
      </c>
      <c r="F312" s="15"/>
      <c r="G312" s="25">
        <v>7080001426194</v>
      </c>
      <c r="H312" s="26">
        <v>879703182</v>
      </c>
      <c r="I312" s="30">
        <f t="shared" si="34"/>
        <v>236</v>
      </c>
      <c r="J312" s="8" t="s">
        <v>2444</v>
      </c>
      <c r="K312" t="str">
        <f t="shared" si="29"/>
        <v>Merethe Gundersen</v>
      </c>
      <c r="L312" t="str">
        <f t="shared" si="30"/>
        <v>Kai Rune Størvold</v>
      </c>
      <c r="M312" s="31">
        <f t="shared" si="31"/>
        <v>65245.66000000001</v>
      </c>
      <c r="N312" s="31">
        <f t="shared" si="32"/>
        <v>64763.064</v>
      </c>
      <c r="O312" s="31"/>
      <c r="R312" s="31">
        <f t="shared" si="33"/>
        <v>130008.72400000002</v>
      </c>
      <c r="S312" s="31">
        <v>132211.90431026006</v>
      </c>
      <c r="T312">
        <f t="shared" si="35"/>
        <v>1</v>
      </c>
    </row>
    <row r="313" spans="1:20" ht="15">
      <c r="A313" s="2" t="s">
        <v>176</v>
      </c>
      <c r="B313" s="1" t="s">
        <v>1853</v>
      </c>
      <c r="C313" s="3" t="s">
        <v>1854</v>
      </c>
      <c r="D313" s="4" t="s">
        <v>1855</v>
      </c>
      <c r="E313" s="3" t="s">
        <v>2391</v>
      </c>
      <c r="F313" s="16"/>
      <c r="G313" s="28">
        <v>7080001151263</v>
      </c>
      <c r="H313" s="27">
        <v>981911946</v>
      </c>
      <c r="I313" s="30">
        <f t="shared" si="34"/>
        <v>725</v>
      </c>
      <c r="J313" s="8" t="s">
        <v>2444</v>
      </c>
      <c r="K313" t="str">
        <f t="shared" si="29"/>
        <v>Solveig Svarstad Hagen</v>
      </c>
      <c r="L313" t="str">
        <f t="shared" si="30"/>
        <v>Harald Snorri Sjursen Kræmer</v>
      </c>
      <c r="M313" s="31">
        <f t="shared" si="31"/>
        <v>51722.19999999999</v>
      </c>
      <c r="N313" s="31">
        <f t="shared" si="32"/>
        <v>25416.78</v>
      </c>
      <c r="O313" s="31">
        <f>VLOOKUP(I313,Spesialgrossisten,11,FALSE)</f>
        <v>95.04</v>
      </c>
      <c r="R313" s="31">
        <f t="shared" si="33"/>
        <v>77234.01999999997</v>
      </c>
      <c r="S313" s="31">
        <v>76808.60710829233</v>
      </c>
      <c r="T313">
        <f t="shared" si="35"/>
        <v>1</v>
      </c>
    </row>
    <row r="314" spans="1:20" ht="15">
      <c r="A314" s="2" t="s">
        <v>176</v>
      </c>
      <c r="B314" s="1" t="s">
        <v>1897</v>
      </c>
      <c r="C314" s="3" t="s">
        <v>1898</v>
      </c>
      <c r="D314" s="4" t="s">
        <v>1855</v>
      </c>
      <c r="E314" s="3" t="s">
        <v>2391</v>
      </c>
      <c r="F314" s="16"/>
      <c r="G314" s="28">
        <v>7080001315450</v>
      </c>
      <c r="H314" s="27">
        <v>981911946</v>
      </c>
      <c r="I314" s="30">
        <f t="shared" si="34"/>
        <v>742</v>
      </c>
      <c r="J314" s="8" t="s">
        <v>2444</v>
      </c>
      <c r="K314" t="str">
        <f aca="true" t="shared" si="36" ref="K314:K376">VLOOKUP(I314,Styrer,4,FALSE)</f>
        <v>Jon Henning Berntzen</v>
      </c>
      <c r="L314" t="str">
        <f aca="true" t="shared" si="37" ref="L314:L376">VLOOKUP(I314,Styrer,6,FALSE)</f>
        <v>Linda Kristin Ilebekk</v>
      </c>
      <c r="M314" s="31">
        <f aca="true" t="shared" si="38" ref="M314:M376">VLOOKUP(I314,ASKO,3,FALSE)*1</f>
        <v>74782.68000000004</v>
      </c>
      <c r="N314" s="31">
        <f aca="true" t="shared" si="39" ref="N314:N376">VLOOKUP(I314,Ringnes,12,FALSE)</f>
        <v>30986.292</v>
      </c>
      <c r="O314" s="31">
        <f>VLOOKUP(I314,Spesialgrossisten,11,FALSE)</f>
        <v>23.76</v>
      </c>
      <c r="R314" s="31">
        <f t="shared" si="33"/>
        <v>105792.73200000003</v>
      </c>
      <c r="S314" s="31">
        <v>107533.42070114397</v>
      </c>
      <c r="T314">
        <f t="shared" si="35"/>
        <v>1</v>
      </c>
    </row>
    <row r="315" spans="1:20" ht="15">
      <c r="A315" s="2" t="s">
        <v>176</v>
      </c>
      <c r="B315" s="5" t="s">
        <v>1926</v>
      </c>
      <c r="C315" s="3" t="s">
        <v>1927</v>
      </c>
      <c r="D315" s="3" t="s">
        <v>1855</v>
      </c>
      <c r="E315" s="3" t="s">
        <v>2397</v>
      </c>
      <c r="F315" s="16"/>
      <c r="G315" s="28">
        <v>7080001099572</v>
      </c>
      <c r="H315" s="27">
        <v>986721894</v>
      </c>
      <c r="I315" s="30">
        <f t="shared" si="34"/>
        <v>795</v>
      </c>
      <c r="J315" s="8" t="s">
        <v>2444</v>
      </c>
      <c r="K315" t="str">
        <f t="shared" si="36"/>
        <v>Alexander Haus Olsen</v>
      </c>
      <c r="L315" t="str">
        <f t="shared" si="37"/>
        <v>William Sebastian Rudi</v>
      </c>
      <c r="M315" s="31">
        <f t="shared" si="38"/>
        <v>63312.7</v>
      </c>
      <c r="N315" s="31">
        <f t="shared" si="39"/>
        <v>35481.276</v>
      </c>
      <c r="O315" s="31">
        <f>VLOOKUP(I315,Spesialgrossisten,11,FALSE)</f>
        <v>31.68</v>
      </c>
      <c r="R315" s="31">
        <f aca="true" t="shared" si="40" ref="R315:R377">M315+N315+O315+P315+Q315</f>
        <v>98825.65599999999</v>
      </c>
      <c r="S315" s="31">
        <v>105494.78919261742</v>
      </c>
      <c r="T315">
        <f t="shared" si="35"/>
        <v>1</v>
      </c>
    </row>
    <row r="316" spans="1:20" ht="15">
      <c r="A316" s="2" t="s">
        <v>96</v>
      </c>
      <c r="B316" s="5" t="s">
        <v>791</v>
      </c>
      <c r="C316" s="3" t="s">
        <v>792</v>
      </c>
      <c r="D316" s="3" t="s">
        <v>793</v>
      </c>
      <c r="E316" s="3" t="s">
        <v>2340</v>
      </c>
      <c r="F316" s="20"/>
      <c r="G316" s="28">
        <v>7080001405120</v>
      </c>
      <c r="H316" s="27">
        <v>937846231</v>
      </c>
      <c r="I316" s="30">
        <f t="shared" si="34"/>
        <v>277</v>
      </c>
      <c r="J316" s="8" t="s">
        <v>2444</v>
      </c>
      <c r="K316" t="str">
        <f t="shared" si="36"/>
        <v>Ann Iren Kleven</v>
      </c>
      <c r="L316" t="str">
        <f t="shared" si="37"/>
        <v>Charlotte Bering Wøien</v>
      </c>
      <c r="M316" s="31">
        <f t="shared" si="38"/>
        <v>38475.41999999999</v>
      </c>
      <c r="N316" s="31">
        <f t="shared" si="39"/>
        <v>55569.504</v>
      </c>
      <c r="O316" s="31"/>
      <c r="R316" s="31">
        <f t="shared" si="40"/>
        <v>94044.924</v>
      </c>
      <c r="S316" s="31">
        <v>94884.24070319529</v>
      </c>
      <c r="T316">
        <f t="shared" si="35"/>
        <v>1</v>
      </c>
    </row>
    <row r="317" spans="1:20" ht="15">
      <c r="A317" s="2" t="s">
        <v>96</v>
      </c>
      <c r="B317" s="5" t="s">
        <v>990</v>
      </c>
      <c r="C317" s="3" t="s">
        <v>991</v>
      </c>
      <c r="D317" s="3" t="s">
        <v>992</v>
      </c>
      <c r="E317" s="3" t="s">
        <v>2340</v>
      </c>
      <c r="F317" s="20"/>
      <c r="G317" s="28">
        <v>7080001107239</v>
      </c>
      <c r="H317" s="27">
        <v>937846231</v>
      </c>
      <c r="I317" s="30">
        <f t="shared" si="34"/>
        <v>348</v>
      </c>
      <c r="J317" s="8" t="s">
        <v>2444</v>
      </c>
      <c r="K317" t="str">
        <f t="shared" si="36"/>
        <v xml:space="preserve">Mats Gunnar T. Knudsen </v>
      </c>
      <c r="L317" t="str">
        <f t="shared" si="37"/>
        <v>Daniel Larsen</v>
      </c>
      <c r="M317" s="31">
        <f t="shared" si="38"/>
        <v>52175.479999999996</v>
      </c>
      <c r="N317" s="31">
        <f t="shared" si="39"/>
        <v>64664.232</v>
      </c>
      <c r="O317" s="31"/>
      <c r="R317" s="31">
        <f t="shared" si="40"/>
        <v>116839.712</v>
      </c>
      <c r="S317" s="31">
        <v>121529.72772578591</v>
      </c>
      <c r="T317">
        <f t="shared" si="35"/>
        <v>1</v>
      </c>
    </row>
    <row r="318" spans="1:20" ht="15">
      <c r="A318" s="2" t="s">
        <v>96</v>
      </c>
      <c r="B318" s="5" t="s">
        <v>1038</v>
      </c>
      <c r="C318" s="3" t="s">
        <v>1039</v>
      </c>
      <c r="D318" s="3" t="s">
        <v>1040</v>
      </c>
      <c r="E318" s="3" t="s">
        <v>2340</v>
      </c>
      <c r="F318" s="20"/>
      <c r="G318" s="28">
        <v>7080000864850</v>
      </c>
      <c r="H318" s="27">
        <v>937846231</v>
      </c>
      <c r="I318" s="30">
        <f t="shared" si="34"/>
        <v>367</v>
      </c>
      <c r="J318" s="8" t="s">
        <v>2444</v>
      </c>
      <c r="K318" t="str">
        <f t="shared" si="36"/>
        <v>Steinar Karlsen</v>
      </c>
      <c r="L318" t="str">
        <f t="shared" si="37"/>
        <v>Randi Aamodt</v>
      </c>
      <c r="M318" s="31">
        <f t="shared" si="38"/>
        <v>53581.42</v>
      </c>
      <c r="N318" s="31">
        <f t="shared" si="39"/>
        <v>67711.536</v>
      </c>
      <c r="O318" s="31"/>
      <c r="R318" s="31">
        <f t="shared" si="40"/>
        <v>121292.95599999999</v>
      </c>
      <c r="S318" s="31">
        <v>125265.50801056574</v>
      </c>
      <c r="T318">
        <f t="shared" si="35"/>
        <v>1</v>
      </c>
    </row>
    <row r="319" spans="1:20" ht="15">
      <c r="A319" s="2" t="s">
        <v>96</v>
      </c>
      <c r="B319" s="5" t="s">
        <v>1169</v>
      </c>
      <c r="C319" s="3" t="s">
        <v>1170</v>
      </c>
      <c r="D319" s="3" t="s">
        <v>1171</v>
      </c>
      <c r="E319" s="3" t="s">
        <v>2340</v>
      </c>
      <c r="F319" s="16"/>
      <c r="G319" s="28">
        <v>7080001110727</v>
      </c>
      <c r="H319" s="27">
        <v>937846231</v>
      </c>
      <c r="I319" s="30">
        <f t="shared" si="34"/>
        <v>418</v>
      </c>
      <c r="J319" s="8" t="s">
        <v>2444</v>
      </c>
      <c r="K319" t="str">
        <f t="shared" si="36"/>
        <v>Jarle Skår Nor</v>
      </c>
      <c r="L319" t="str">
        <f t="shared" si="37"/>
        <v>Marianne Færø</v>
      </c>
      <c r="M319" s="31">
        <f t="shared" si="38"/>
        <v>45074.41999999999</v>
      </c>
      <c r="N319" s="31">
        <f t="shared" si="39"/>
        <v>52491.78</v>
      </c>
      <c r="O319" s="31"/>
      <c r="R319" s="31">
        <f t="shared" si="40"/>
        <v>97566.19999999998</v>
      </c>
      <c r="S319" s="31">
        <v>98377.15720086763</v>
      </c>
      <c r="T319">
        <f t="shared" si="35"/>
        <v>1</v>
      </c>
    </row>
    <row r="320" spans="1:20" ht="15">
      <c r="A320" s="2" t="s">
        <v>96</v>
      </c>
      <c r="B320" s="5" t="s">
        <v>1304</v>
      </c>
      <c r="C320" s="3" t="s">
        <v>1305</v>
      </c>
      <c r="D320" s="3" t="s">
        <v>1306</v>
      </c>
      <c r="E320" s="5" t="s">
        <v>2340</v>
      </c>
      <c r="F320" s="20" t="s">
        <v>2424</v>
      </c>
      <c r="G320" s="28">
        <v>7080001151126</v>
      </c>
      <c r="H320" s="24">
        <v>937846231</v>
      </c>
      <c r="I320" s="30">
        <f t="shared" si="34"/>
        <v>485</v>
      </c>
      <c r="J320" s="8" t="s">
        <v>2444</v>
      </c>
      <c r="K320" t="str">
        <f t="shared" si="36"/>
        <v>Cecilie Tveito</v>
      </c>
      <c r="L320" t="str">
        <f t="shared" si="37"/>
        <v>Daniel Santana Molina</v>
      </c>
      <c r="M320" s="31">
        <f t="shared" si="38"/>
        <v>27588.300000000007</v>
      </c>
      <c r="N320" s="31">
        <f t="shared" si="39"/>
        <v>31235.172</v>
      </c>
      <c r="O320" s="31"/>
      <c r="R320" s="31">
        <f t="shared" si="40"/>
        <v>58823.47200000001</v>
      </c>
      <c r="S320" s="31">
        <v>56930.19016318741</v>
      </c>
      <c r="T320">
        <f t="shared" si="35"/>
        <v>1</v>
      </c>
    </row>
    <row r="321" spans="1:20" ht="15">
      <c r="A321" s="2" t="s">
        <v>96</v>
      </c>
      <c r="B321" s="5" t="s">
        <v>1430</v>
      </c>
      <c r="C321" s="3" t="s">
        <v>1431</v>
      </c>
      <c r="D321" s="3" t="s">
        <v>1432</v>
      </c>
      <c r="E321" s="3" t="s">
        <v>2340</v>
      </c>
      <c r="F321" s="16"/>
      <c r="G321" s="28">
        <v>7080001113445</v>
      </c>
      <c r="H321" s="27">
        <v>937846231</v>
      </c>
      <c r="I321" s="30">
        <f t="shared" si="34"/>
        <v>536</v>
      </c>
      <c r="J321" s="8" t="s">
        <v>2444</v>
      </c>
      <c r="K321" t="str">
        <f t="shared" si="36"/>
        <v>Morten Paulsen</v>
      </c>
      <c r="L321" t="str">
        <f t="shared" si="37"/>
        <v>Line Mossin</v>
      </c>
      <c r="M321" s="31">
        <f t="shared" si="38"/>
        <v>37844.17999999999</v>
      </c>
      <c r="N321" s="31">
        <f t="shared" si="39"/>
        <v>52577.34</v>
      </c>
      <c r="O321" s="31"/>
      <c r="R321" s="31">
        <f t="shared" si="40"/>
        <v>90421.51999999999</v>
      </c>
      <c r="S321" s="31">
        <v>99881.81583880247</v>
      </c>
      <c r="T321">
        <f t="shared" si="35"/>
        <v>1</v>
      </c>
    </row>
    <row r="322" spans="1:20" ht="15">
      <c r="A322" s="2" t="s">
        <v>97</v>
      </c>
      <c r="B322" s="5" t="s">
        <v>809</v>
      </c>
      <c r="C322" s="3" t="s">
        <v>810</v>
      </c>
      <c r="D322" s="3" t="s">
        <v>811</v>
      </c>
      <c r="E322" s="3" t="s">
        <v>2340</v>
      </c>
      <c r="F322" s="16"/>
      <c r="G322" s="28">
        <v>7080001391348</v>
      </c>
      <c r="H322" s="27">
        <v>937846231</v>
      </c>
      <c r="I322" s="30">
        <f aca="true" t="shared" si="41" ref="I322:I385">MID(B:B,6,3)*1</f>
        <v>283</v>
      </c>
      <c r="J322" s="8" t="s">
        <v>2444</v>
      </c>
      <c r="K322" t="str">
        <f t="shared" si="36"/>
        <v>Karl-Fredrik Aarstad</v>
      </c>
      <c r="L322" t="str">
        <f t="shared" si="37"/>
        <v xml:space="preserve">Christina Lindborg </v>
      </c>
      <c r="M322" s="31">
        <f t="shared" si="38"/>
        <v>30095.859999999993</v>
      </c>
      <c r="N322" s="31">
        <f t="shared" si="39"/>
        <v>42108.12</v>
      </c>
      <c r="O322" s="31"/>
      <c r="R322" s="31">
        <f t="shared" si="40"/>
        <v>72203.98</v>
      </c>
      <c r="S322" s="31">
        <v>73963.13555516963</v>
      </c>
      <c r="T322">
        <f aca="true" t="shared" si="42" ref="T322:T385">COUNTIFS(B:B,B322)</f>
        <v>1</v>
      </c>
    </row>
    <row r="323" spans="1:20" ht="15">
      <c r="A323" s="2" t="s">
        <v>97</v>
      </c>
      <c r="B323" s="5" t="s">
        <v>845</v>
      </c>
      <c r="C323" s="3" t="s">
        <v>846</v>
      </c>
      <c r="D323" s="3" t="s">
        <v>847</v>
      </c>
      <c r="E323" s="3" t="s">
        <v>2340</v>
      </c>
      <c r="F323" s="16"/>
      <c r="G323" s="28">
        <v>7080001379841</v>
      </c>
      <c r="H323" s="27">
        <v>937846231</v>
      </c>
      <c r="I323" s="30">
        <f t="shared" si="41"/>
        <v>295</v>
      </c>
      <c r="J323" s="8" t="s">
        <v>2444</v>
      </c>
      <c r="K323" t="str">
        <f t="shared" si="36"/>
        <v>Maren Øiberg</v>
      </c>
      <c r="L323" t="str">
        <f t="shared" si="37"/>
        <v>Vanessa Andersen-Brøndbo</v>
      </c>
      <c r="M323" s="31">
        <f t="shared" si="38"/>
        <v>30709.739999999998</v>
      </c>
      <c r="N323" s="31">
        <f t="shared" si="39"/>
        <v>42969.096</v>
      </c>
      <c r="O323" s="31"/>
      <c r="R323" s="31">
        <f t="shared" si="40"/>
        <v>73678.836</v>
      </c>
      <c r="S323" s="31">
        <v>74604.21438482808</v>
      </c>
      <c r="T323">
        <f t="shared" si="42"/>
        <v>1</v>
      </c>
    </row>
    <row r="324" spans="1:20" ht="15">
      <c r="A324" s="2" t="s">
        <v>97</v>
      </c>
      <c r="B324" s="5" t="s">
        <v>1180</v>
      </c>
      <c r="C324" s="3" t="s">
        <v>1181</v>
      </c>
      <c r="D324" s="3" t="s">
        <v>1182</v>
      </c>
      <c r="E324" s="3" t="s">
        <v>2340</v>
      </c>
      <c r="F324" s="16"/>
      <c r="G324" s="28">
        <v>7080000935741</v>
      </c>
      <c r="H324" s="27">
        <v>937846231</v>
      </c>
      <c r="I324" s="30">
        <f t="shared" si="41"/>
        <v>422</v>
      </c>
      <c r="J324" s="8" t="s">
        <v>2444</v>
      </c>
      <c r="K324" t="str">
        <f t="shared" si="36"/>
        <v>Morten Inderdal</v>
      </c>
      <c r="L324" t="str">
        <f t="shared" si="37"/>
        <v>Cecilie Marie Kirkaune</v>
      </c>
      <c r="M324" s="31">
        <f t="shared" si="38"/>
        <v>32234.519999999997</v>
      </c>
      <c r="N324" s="31">
        <f t="shared" si="39"/>
        <v>42065.772</v>
      </c>
      <c r="O324" s="31"/>
      <c r="R324" s="31">
        <f t="shared" si="40"/>
        <v>74300.29199999999</v>
      </c>
      <c r="S324" s="31">
        <v>76904.26650155324</v>
      </c>
      <c r="T324">
        <f t="shared" si="42"/>
        <v>1</v>
      </c>
    </row>
    <row r="325" spans="1:20" ht="15">
      <c r="A325" s="2" t="s">
        <v>97</v>
      </c>
      <c r="B325" s="5" t="s">
        <v>1460</v>
      </c>
      <c r="C325" s="3" t="s">
        <v>1461</v>
      </c>
      <c r="D325" s="3" t="s">
        <v>1182</v>
      </c>
      <c r="E325" s="3" t="s">
        <v>2340</v>
      </c>
      <c r="F325" s="16"/>
      <c r="G325" s="28">
        <v>7080001196691</v>
      </c>
      <c r="H325" s="27">
        <v>937846231</v>
      </c>
      <c r="I325" s="30">
        <f t="shared" si="41"/>
        <v>547</v>
      </c>
      <c r="J325" s="8" t="s">
        <v>2444</v>
      </c>
      <c r="K325" t="str">
        <f t="shared" si="36"/>
        <v>Dan Åge Cohen</v>
      </c>
      <c r="L325" t="str">
        <f t="shared" si="37"/>
        <v>Chanel Gusevik</v>
      </c>
      <c r="M325" s="31">
        <f t="shared" si="38"/>
        <v>42154.09999999999</v>
      </c>
      <c r="N325" s="31">
        <f t="shared" si="39"/>
        <v>51865.44</v>
      </c>
      <c r="O325" s="31"/>
      <c r="R325" s="31">
        <f t="shared" si="40"/>
        <v>94019.54</v>
      </c>
      <c r="S325" s="31">
        <v>94738.16682216185</v>
      </c>
      <c r="T325">
        <f t="shared" si="42"/>
        <v>1</v>
      </c>
    </row>
    <row r="326" spans="1:20" ht="15">
      <c r="A326" s="2" t="s">
        <v>181</v>
      </c>
      <c r="B326" s="5" t="s">
        <v>1877</v>
      </c>
      <c r="C326" s="3" t="s">
        <v>1878</v>
      </c>
      <c r="D326" s="3" t="s">
        <v>1879</v>
      </c>
      <c r="E326" s="3" t="s">
        <v>2391</v>
      </c>
      <c r="F326" s="16"/>
      <c r="G326" s="28">
        <v>7080003309907</v>
      </c>
      <c r="H326" s="27">
        <v>981911946</v>
      </c>
      <c r="I326" s="30">
        <f t="shared" si="41"/>
        <v>735</v>
      </c>
      <c r="J326" s="8" t="s">
        <v>2444</v>
      </c>
      <c r="K326" t="str">
        <f t="shared" si="36"/>
        <v>Frode Emil Lehne</v>
      </c>
      <c r="L326" t="str">
        <f t="shared" si="37"/>
        <v>Lea Roselotte Brenden</v>
      </c>
      <c r="M326" s="31">
        <f t="shared" si="38"/>
        <v>58183.439999999995</v>
      </c>
      <c r="N326" s="31">
        <f t="shared" si="39"/>
        <v>23830.248</v>
      </c>
      <c r="O326" s="31">
        <f>VLOOKUP(I326,Spesialgrossisten,11,FALSE)</f>
        <v>95.04</v>
      </c>
      <c r="R326" s="31">
        <f t="shared" si="40"/>
        <v>82108.72799999999</v>
      </c>
      <c r="S326" s="31">
        <v>82499.09979308675</v>
      </c>
      <c r="T326">
        <f t="shared" si="42"/>
        <v>1</v>
      </c>
    </row>
    <row r="327" spans="1:20" ht="15">
      <c r="A327" s="2" t="s">
        <v>182</v>
      </c>
      <c r="B327" s="5" t="s">
        <v>1883</v>
      </c>
      <c r="C327" s="3" t="s">
        <v>1884</v>
      </c>
      <c r="D327" s="3" t="s">
        <v>1885</v>
      </c>
      <c r="E327" s="3" t="s">
        <v>2391</v>
      </c>
      <c r="F327" s="16"/>
      <c r="G327" s="28">
        <v>7080003528988</v>
      </c>
      <c r="H327" s="27">
        <v>981911946</v>
      </c>
      <c r="I327" s="30">
        <f t="shared" si="41"/>
        <v>737</v>
      </c>
      <c r="J327" s="8" t="s">
        <v>2444</v>
      </c>
      <c r="K327" t="str">
        <f t="shared" si="36"/>
        <v>Jacob Ariansen</v>
      </c>
      <c r="L327" t="str">
        <f t="shared" si="37"/>
        <v>Ellen Grethe Hanssen</v>
      </c>
      <c r="M327" s="31">
        <f t="shared" si="38"/>
        <v>58272.299999999996</v>
      </c>
      <c r="N327" s="31">
        <f t="shared" si="39"/>
        <v>28957.068</v>
      </c>
      <c r="O327" s="31">
        <f>VLOOKUP(I327,Spesialgrossisten,11,FALSE)</f>
        <v>15.84</v>
      </c>
      <c r="R327" s="31">
        <f t="shared" si="40"/>
        <v>87245.20799999998</v>
      </c>
      <c r="S327" s="31">
        <v>84829.82589178075</v>
      </c>
      <c r="T327">
        <f t="shared" si="42"/>
        <v>1</v>
      </c>
    </row>
    <row r="328" spans="1:20" ht="15">
      <c r="A328" s="2" t="s">
        <v>182</v>
      </c>
      <c r="B328" s="5" t="s">
        <v>1908</v>
      </c>
      <c r="C328" s="3" t="s">
        <v>1909</v>
      </c>
      <c r="D328" s="3" t="s">
        <v>1910</v>
      </c>
      <c r="E328" s="3" t="s">
        <v>2391</v>
      </c>
      <c r="F328" s="16"/>
      <c r="G328" s="28">
        <v>7080001475451</v>
      </c>
      <c r="H328" s="27">
        <v>981911946</v>
      </c>
      <c r="I328" s="30">
        <f t="shared" si="41"/>
        <v>746</v>
      </c>
      <c r="J328" s="8" t="s">
        <v>2444</v>
      </c>
      <c r="K328" t="str">
        <f t="shared" si="36"/>
        <v>Frode Emil Lehne</v>
      </c>
      <c r="L328" t="str">
        <f t="shared" si="37"/>
        <v>Vibeke Glans</v>
      </c>
      <c r="M328" s="31">
        <f t="shared" si="38"/>
        <v>32606.526800000003</v>
      </c>
      <c r="N328" s="31">
        <f t="shared" si="39"/>
        <v>19728.108</v>
      </c>
      <c r="O328" s="31">
        <f>VLOOKUP(I328,Spesialgrossisten,11,FALSE)</f>
        <v>2.64</v>
      </c>
      <c r="R328" s="31">
        <f t="shared" si="40"/>
        <v>52337.2748</v>
      </c>
      <c r="S328" s="31">
        <v>53729.931818113684</v>
      </c>
      <c r="T328">
        <f t="shared" si="42"/>
        <v>1</v>
      </c>
    </row>
    <row r="329" spans="1:20" ht="15">
      <c r="A329" s="2" t="s">
        <v>47</v>
      </c>
      <c r="B329" s="5" t="s">
        <v>531</v>
      </c>
      <c r="C329" s="3" t="s">
        <v>532</v>
      </c>
      <c r="D329" s="3" t="s">
        <v>533</v>
      </c>
      <c r="E329" s="3" t="s">
        <v>2332</v>
      </c>
      <c r="F329" s="16"/>
      <c r="G329" s="12">
        <v>7080000706297</v>
      </c>
      <c r="H329" s="27">
        <v>980378233</v>
      </c>
      <c r="I329" s="30">
        <f t="shared" si="41"/>
        <v>244</v>
      </c>
      <c r="J329" s="8" t="s">
        <v>2444</v>
      </c>
      <c r="K329" t="str">
        <f t="shared" si="36"/>
        <v xml:space="preserve">Arnt Rune Vole </v>
      </c>
      <c r="L329" t="str">
        <f t="shared" si="37"/>
        <v>Halfrid E. Sandviken</v>
      </c>
      <c r="M329" s="31">
        <f t="shared" si="38"/>
        <v>25743.980000000003</v>
      </c>
      <c r="N329" s="31">
        <f t="shared" si="39"/>
        <v>35476.044</v>
      </c>
      <c r="O329" s="31"/>
      <c r="R329" s="31">
        <f t="shared" si="40"/>
        <v>61220.024000000005</v>
      </c>
      <c r="S329" s="31">
        <v>61700.86834617226</v>
      </c>
      <c r="T329">
        <f t="shared" si="42"/>
        <v>1</v>
      </c>
    </row>
    <row r="330" spans="1:20" ht="15">
      <c r="A330" s="2" t="s">
        <v>164</v>
      </c>
      <c r="B330" s="5" t="s">
        <v>1752</v>
      </c>
      <c r="C330" s="3" t="s">
        <v>1753</v>
      </c>
      <c r="D330" s="3" t="s">
        <v>1754</v>
      </c>
      <c r="E330" s="3" t="s">
        <v>2388</v>
      </c>
      <c r="F330" s="16"/>
      <c r="G330" s="28">
        <v>7080001094980</v>
      </c>
      <c r="H330" s="27">
        <v>988041955</v>
      </c>
      <c r="I330" s="30">
        <f t="shared" si="41"/>
        <v>680</v>
      </c>
      <c r="J330" s="8" t="s">
        <v>2444</v>
      </c>
      <c r="K330" t="str">
        <f t="shared" si="36"/>
        <v>Lars Kristian Eikeland</v>
      </c>
      <c r="L330" t="str">
        <f t="shared" si="37"/>
        <v>Ingvild Drivdal Johnsen</v>
      </c>
      <c r="M330" s="31">
        <f t="shared" si="38"/>
        <v>35810.376000000004</v>
      </c>
      <c r="N330" s="31">
        <f t="shared" si="39"/>
        <v>33740.064</v>
      </c>
      <c r="O330" s="31"/>
      <c r="R330" s="31">
        <f t="shared" si="40"/>
        <v>69550.44</v>
      </c>
      <c r="S330" s="31">
        <v>70982.07901253007</v>
      </c>
      <c r="T330">
        <f t="shared" si="42"/>
        <v>1</v>
      </c>
    </row>
    <row r="331" spans="1:20" ht="15">
      <c r="A331" s="2" t="s">
        <v>17</v>
      </c>
      <c r="B331" s="5" t="s">
        <v>288</v>
      </c>
      <c r="C331" s="3" t="s">
        <v>289</v>
      </c>
      <c r="D331" s="3" t="s">
        <v>290</v>
      </c>
      <c r="E331" s="3" t="s">
        <v>2307</v>
      </c>
      <c r="F331" s="16"/>
      <c r="G331" s="12">
        <v>7080000643042</v>
      </c>
      <c r="H331" s="27">
        <v>982897564</v>
      </c>
      <c r="I331" s="30">
        <f t="shared" si="41"/>
        <v>22</v>
      </c>
      <c r="J331" s="8" t="s">
        <v>2444</v>
      </c>
      <c r="K331" t="str">
        <f t="shared" si="36"/>
        <v>Pål Runar Tyvand</v>
      </c>
      <c r="L331" t="str">
        <f t="shared" si="37"/>
        <v>Kent Håkon Schiong Andersen</v>
      </c>
      <c r="M331" s="31">
        <f t="shared" si="38"/>
        <v>21940.72</v>
      </c>
      <c r="N331" s="31">
        <f t="shared" si="39"/>
        <v>32782.968</v>
      </c>
      <c r="O331" s="31"/>
      <c r="R331" s="31">
        <f t="shared" si="40"/>
        <v>54723.688</v>
      </c>
      <c r="S331" s="31">
        <v>55239.26392439717</v>
      </c>
      <c r="T331">
        <f t="shared" si="42"/>
        <v>1</v>
      </c>
    </row>
    <row r="332" spans="1:20" ht="15">
      <c r="A332" s="2" t="s">
        <v>17</v>
      </c>
      <c r="B332" s="5" t="s">
        <v>291</v>
      </c>
      <c r="C332" s="3" t="s">
        <v>292</v>
      </c>
      <c r="D332" s="3" t="s">
        <v>293</v>
      </c>
      <c r="E332" s="3" t="s">
        <v>2307</v>
      </c>
      <c r="F332" s="16"/>
      <c r="G332" s="12">
        <v>7080000643059</v>
      </c>
      <c r="H332" s="27">
        <v>982897564</v>
      </c>
      <c r="I332" s="30">
        <f t="shared" si="41"/>
        <v>23</v>
      </c>
      <c r="J332" s="8" t="s">
        <v>2444</v>
      </c>
      <c r="K332" t="str">
        <f t="shared" si="36"/>
        <v>Tom Bergestuen</v>
      </c>
      <c r="L332" t="str">
        <f t="shared" si="37"/>
        <v>Ibrahim Zarah Rasool</v>
      </c>
      <c r="M332" s="31">
        <f t="shared" si="38"/>
        <v>26675.5</v>
      </c>
      <c r="N332" s="31">
        <f t="shared" si="39"/>
        <v>29520.336</v>
      </c>
      <c r="O332" s="31"/>
      <c r="R332" s="31">
        <f t="shared" si="40"/>
        <v>56195.835999999996</v>
      </c>
      <c r="S332" s="31">
        <v>56357.82398175292</v>
      </c>
      <c r="T332">
        <f t="shared" si="42"/>
        <v>1</v>
      </c>
    </row>
    <row r="333" spans="1:20" ht="15">
      <c r="A333" s="2" t="s">
        <v>17</v>
      </c>
      <c r="B333" s="5" t="s">
        <v>321</v>
      </c>
      <c r="C333" s="3" t="s">
        <v>322</v>
      </c>
      <c r="D333" s="3" t="s">
        <v>323</v>
      </c>
      <c r="E333" s="3" t="s">
        <v>2307</v>
      </c>
      <c r="F333" s="16"/>
      <c r="G333" s="12">
        <v>7080001193317</v>
      </c>
      <c r="H333" s="27">
        <v>982897564</v>
      </c>
      <c r="I333" s="30">
        <f t="shared" si="41"/>
        <v>35</v>
      </c>
      <c r="J333" s="8" t="s">
        <v>2444</v>
      </c>
      <c r="K333" t="str">
        <f t="shared" si="36"/>
        <v>Vegard Skau Tjønnås</v>
      </c>
      <c r="L333" t="str">
        <f t="shared" si="37"/>
        <v>Isabell Nikoma</v>
      </c>
      <c r="M333" s="31">
        <f t="shared" si="38"/>
        <v>39814.16000000001</v>
      </c>
      <c r="N333" s="31">
        <f t="shared" si="39"/>
        <v>55692.792</v>
      </c>
      <c r="O333" s="31"/>
      <c r="R333" s="31">
        <f t="shared" si="40"/>
        <v>95506.95200000002</v>
      </c>
      <c r="S333" s="31">
        <v>110060.30054770673</v>
      </c>
      <c r="T333">
        <f t="shared" si="42"/>
        <v>1</v>
      </c>
    </row>
    <row r="334" spans="1:20" ht="15">
      <c r="A334" s="2" t="s">
        <v>17</v>
      </c>
      <c r="B334" s="5" t="s">
        <v>404</v>
      </c>
      <c r="C334" s="3" t="s">
        <v>405</v>
      </c>
      <c r="D334" s="3" t="s">
        <v>406</v>
      </c>
      <c r="E334" s="3" t="s">
        <v>2307</v>
      </c>
      <c r="F334" s="16"/>
      <c r="G334" s="12">
        <v>7080001317102</v>
      </c>
      <c r="H334" s="27">
        <v>982897564</v>
      </c>
      <c r="I334" s="30">
        <f t="shared" si="41"/>
        <v>70</v>
      </c>
      <c r="J334" s="8" t="s">
        <v>2444</v>
      </c>
      <c r="K334" t="str">
        <f t="shared" si="36"/>
        <v>Øyvind Sørengen</v>
      </c>
      <c r="L334" t="str">
        <f t="shared" si="37"/>
        <v>Lene Olimb</v>
      </c>
      <c r="M334" s="31">
        <f t="shared" si="38"/>
        <v>26558.580000000005</v>
      </c>
      <c r="N334" s="31">
        <f t="shared" si="39"/>
        <v>34863.684</v>
      </c>
      <c r="O334" s="31"/>
      <c r="R334" s="31">
        <f t="shared" si="40"/>
        <v>61422.26400000001</v>
      </c>
      <c r="S334" s="31">
        <v>61311.403964161356</v>
      </c>
      <c r="T334">
        <f t="shared" si="42"/>
        <v>1</v>
      </c>
    </row>
    <row r="335" spans="1:20" ht="15">
      <c r="A335" s="2" t="s">
        <v>179</v>
      </c>
      <c r="B335" s="5" t="s">
        <v>1865</v>
      </c>
      <c r="C335" s="3" t="s">
        <v>1866</v>
      </c>
      <c r="D335" s="3" t="s">
        <v>1867</v>
      </c>
      <c r="E335" s="3" t="s">
        <v>2391</v>
      </c>
      <c r="F335" s="16"/>
      <c r="G335" s="28">
        <v>7080001201432</v>
      </c>
      <c r="H335" s="27">
        <v>981911946</v>
      </c>
      <c r="I335" s="30">
        <f t="shared" si="41"/>
        <v>731</v>
      </c>
      <c r="J335" s="8" t="s">
        <v>2444</v>
      </c>
      <c r="K335" t="str">
        <f t="shared" si="36"/>
        <v>Øyvind Berntsen</v>
      </c>
      <c r="L335" t="str">
        <f t="shared" si="37"/>
        <v>Åse Haugstad</v>
      </c>
      <c r="M335" s="31">
        <f t="shared" si="38"/>
        <v>49184.58000000002</v>
      </c>
      <c r="N335" s="31">
        <f t="shared" si="39"/>
        <v>31561.032</v>
      </c>
      <c r="O335" s="31"/>
      <c r="R335" s="31">
        <f t="shared" si="40"/>
        <v>80745.61200000002</v>
      </c>
      <c r="S335" s="31">
        <v>81993.39336351363</v>
      </c>
      <c r="T335">
        <f t="shared" si="42"/>
        <v>1</v>
      </c>
    </row>
    <row r="336" spans="1:20" ht="15">
      <c r="A336" s="2" t="s">
        <v>179</v>
      </c>
      <c r="B336" s="5" t="s">
        <v>1886</v>
      </c>
      <c r="C336" s="3" t="s">
        <v>1887</v>
      </c>
      <c r="D336" s="3" t="s">
        <v>1867</v>
      </c>
      <c r="E336" s="3" t="s">
        <v>2391</v>
      </c>
      <c r="F336" s="16"/>
      <c r="G336" s="28">
        <v>7080001255107</v>
      </c>
      <c r="H336" s="27">
        <v>981911946</v>
      </c>
      <c r="I336" s="30">
        <f t="shared" si="41"/>
        <v>738</v>
      </c>
      <c r="J336" s="8" t="s">
        <v>2444</v>
      </c>
      <c r="K336" t="str">
        <f t="shared" si="36"/>
        <v>Arild Hansen</v>
      </c>
      <c r="L336" t="str">
        <f t="shared" si="37"/>
        <v>Sylvia Sådland</v>
      </c>
      <c r="M336" s="31">
        <f t="shared" si="38"/>
        <v>60999.0628</v>
      </c>
      <c r="N336" s="31">
        <f t="shared" si="39"/>
        <v>40382.484</v>
      </c>
      <c r="O336" s="31">
        <f>VLOOKUP(I336,Spesialgrossisten,11,FALSE)</f>
        <v>31.68</v>
      </c>
      <c r="R336" s="31">
        <f t="shared" si="40"/>
        <v>101413.22679999999</v>
      </c>
      <c r="S336" s="31">
        <v>101223.73233271464</v>
      </c>
      <c r="T336">
        <f t="shared" si="42"/>
        <v>1</v>
      </c>
    </row>
    <row r="337" spans="1:20" ht="15">
      <c r="A337" s="2" t="s">
        <v>186</v>
      </c>
      <c r="B337" s="5" t="s">
        <v>1931</v>
      </c>
      <c r="C337" s="3" t="s">
        <v>1932</v>
      </c>
      <c r="D337" s="3" t="s">
        <v>1933</v>
      </c>
      <c r="E337" s="3" t="s">
        <v>2307</v>
      </c>
      <c r="F337" s="16"/>
      <c r="G337" s="12">
        <v>7080001008840</v>
      </c>
      <c r="H337" s="27">
        <v>982897564</v>
      </c>
      <c r="I337" s="30">
        <f t="shared" si="41"/>
        <v>44</v>
      </c>
      <c r="J337" s="8" t="s">
        <v>2444</v>
      </c>
      <c r="K337" t="str">
        <f t="shared" si="36"/>
        <v>Børre Klingenberg</v>
      </c>
      <c r="L337" t="str">
        <f t="shared" si="37"/>
        <v>Cesar Ramirez</v>
      </c>
      <c r="M337" s="31">
        <f t="shared" si="38"/>
        <v>42708.55999999998</v>
      </c>
      <c r="N337" s="31">
        <f t="shared" si="39"/>
        <v>22615.5</v>
      </c>
      <c r="O337" s="31"/>
      <c r="R337" s="31">
        <f t="shared" si="40"/>
        <v>65324.05999999998</v>
      </c>
      <c r="S337" s="31">
        <v>65725.57358465198</v>
      </c>
      <c r="T337">
        <f t="shared" si="42"/>
        <v>1</v>
      </c>
    </row>
    <row r="338" spans="1:20" ht="15">
      <c r="A338" s="2" t="s">
        <v>99</v>
      </c>
      <c r="B338" s="5" t="s">
        <v>815</v>
      </c>
      <c r="C338" s="3" t="s">
        <v>816</v>
      </c>
      <c r="D338" s="3" t="s">
        <v>817</v>
      </c>
      <c r="E338" s="3" t="s">
        <v>2340</v>
      </c>
      <c r="F338" s="16"/>
      <c r="G338" s="28">
        <v>7080001387709</v>
      </c>
      <c r="H338" s="27">
        <v>937846231</v>
      </c>
      <c r="I338" s="30">
        <f t="shared" si="41"/>
        <v>285</v>
      </c>
      <c r="J338" s="8" t="s">
        <v>2444</v>
      </c>
      <c r="K338" t="str">
        <f t="shared" si="36"/>
        <v>Fredrik Fasmer Karlsen</v>
      </c>
      <c r="L338" t="str">
        <f t="shared" si="37"/>
        <v>Jarle Kirkeberg</v>
      </c>
      <c r="M338" s="31">
        <f t="shared" si="38"/>
        <v>56755.600000000006</v>
      </c>
      <c r="N338" s="31">
        <f t="shared" si="39"/>
        <v>76999.2</v>
      </c>
      <c r="O338" s="31"/>
      <c r="R338" s="31">
        <f t="shared" si="40"/>
        <v>133754.8</v>
      </c>
      <c r="S338" s="31">
        <v>134012.99669771813</v>
      </c>
      <c r="T338">
        <f t="shared" si="42"/>
        <v>1</v>
      </c>
    </row>
    <row r="339" spans="1:20" ht="15">
      <c r="A339" s="2" t="s">
        <v>99</v>
      </c>
      <c r="B339" s="5" t="s">
        <v>860</v>
      </c>
      <c r="C339" s="3" t="s">
        <v>861</v>
      </c>
      <c r="D339" s="3" t="s">
        <v>862</v>
      </c>
      <c r="E339" s="3" t="s">
        <v>2340</v>
      </c>
      <c r="F339" s="18"/>
      <c r="G339" s="28">
        <v>7080001006358</v>
      </c>
      <c r="H339" s="27">
        <v>937846231</v>
      </c>
      <c r="I339" s="30">
        <f t="shared" si="41"/>
        <v>301</v>
      </c>
      <c r="J339" s="8" t="s">
        <v>2444</v>
      </c>
      <c r="K339" t="str">
        <f t="shared" si="36"/>
        <v>Mikkel Godsveen</v>
      </c>
      <c r="L339" t="str">
        <f t="shared" si="37"/>
        <v>Andrè Kinn</v>
      </c>
      <c r="M339" s="31">
        <f t="shared" si="38"/>
        <v>54806.64000000001</v>
      </c>
      <c r="N339" s="31">
        <f t="shared" si="39"/>
        <v>73110.732</v>
      </c>
      <c r="O339" s="31"/>
      <c r="R339" s="31">
        <f t="shared" si="40"/>
        <v>127917.372</v>
      </c>
      <c r="S339" s="31">
        <v>128512.12248884796</v>
      </c>
      <c r="T339">
        <f t="shared" si="42"/>
        <v>1</v>
      </c>
    </row>
    <row r="340" spans="1:20" ht="15">
      <c r="A340" s="2" t="s">
        <v>99</v>
      </c>
      <c r="B340" s="5" t="s">
        <v>1355</v>
      </c>
      <c r="C340" s="3" t="s">
        <v>1356</v>
      </c>
      <c r="D340" s="3" t="s">
        <v>1357</v>
      </c>
      <c r="E340" s="3" t="s">
        <v>2373</v>
      </c>
      <c r="F340" s="16"/>
      <c r="G340" s="28">
        <v>7080000923649</v>
      </c>
      <c r="H340" s="27">
        <v>983398057</v>
      </c>
      <c r="I340" s="30">
        <f t="shared" si="41"/>
        <v>503</v>
      </c>
      <c r="J340" s="8" t="s">
        <v>2444</v>
      </c>
      <c r="K340" t="str">
        <f t="shared" si="36"/>
        <v>Marianne Hellesen</v>
      </c>
      <c r="L340" t="str">
        <f t="shared" si="37"/>
        <v>Phuong Loan Nu Nquyen</v>
      </c>
      <c r="M340" s="31">
        <f t="shared" si="38"/>
        <v>23363.140000000007</v>
      </c>
      <c r="N340" s="31">
        <f t="shared" si="39"/>
        <v>34293.852</v>
      </c>
      <c r="O340" s="31"/>
      <c r="R340" s="31">
        <f t="shared" si="40"/>
        <v>57656.992000000006</v>
      </c>
      <c r="S340" s="31">
        <v>59835.92892847156</v>
      </c>
      <c r="T340">
        <f t="shared" si="42"/>
        <v>1</v>
      </c>
    </row>
    <row r="341" spans="1:20" ht="15">
      <c r="A341" s="2" t="s">
        <v>33</v>
      </c>
      <c r="B341" s="5" t="s">
        <v>383</v>
      </c>
      <c r="C341" s="3" t="s">
        <v>384</v>
      </c>
      <c r="D341" s="3" t="s">
        <v>385</v>
      </c>
      <c r="E341" s="3" t="s">
        <v>2307</v>
      </c>
      <c r="F341" s="16"/>
      <c r="G341" s="12">
        <v>7080001182748</v>
      </c>
      <c r="H341" s="27">
        <v>982897564</v>
      </c>
      <c r="I341" s="30">
        <f t="shared" si="41"/>
        <v>63</v>
      </c>
      <c r="J341" s="8" t="s">
        <v>2444</v>
      </c>
      <c r="K341" t="str">
        <f t="shared" si="36"/>
        <v>Tommy Emilsen</v>
      </c>
      <c r="L341" t="str">
        <f t="shared" si="37"/>
        <v>Susana Victoria Luzardo Engen</v>
      </c>
      <c r="M341" s="31">
        <f t="shared" si="38"/>
        <v>30357.579999999994</v>
      </c>
      <c r="N341" s="31">
        <f t="shared" si="39"/>
        <v>39647.712</v>
      </c>
      <c r="O341" s="31"/>
      <c r="R341" s="31">
        <f t="shared" si="40"/>
        <v>70005.29199999999</v>
      </c>
      <c r="S341" s="31">
        <v>72538.47436345354</v>
      </c>
      <c r="T341">
        <f t="shared" si="42"/>
        <v>1</v>
      </c>
    </row>
    <row r="342" spans="1:20" ht="15">
      <c r="A342" s="2" t="s">
        <v>33</v>
      </c>
      <c r="B342" s="5" t="s">
        <v>448</v>
      </c>
      <c r="C342" s="3" t="s">
        <v>449</v>
      </c>
      <c r="D342" s="3" t="s">
        <v>385</v>
      </c>
      <c r="E342" s="3" t="s">
        <v>2308</v>
      </c>
      <c r="F342" s="20"/>
      <c r="G342" s="12">
        <v>7080000550708</v>
      </c>
      <c r="H342" s="27">
        <v>877242102</v>
      </c>
      <c r="I342" s="30">
        <f t="shared" si="41"/>
        <v>201</v>
      </c>
      <c r="J342" s="8" t="s">
        <v>2444</v>
      </c>
      <c r="K342" t="str">
        <f t="shared" si="36"/>
        <v>Rune Jansrud</v>
      </c>
      <c r="L342" t="str">
        <f t="shared" si="37"/>
        <v>Bjørg Enberget</v>
      </c>
      <c r="M342" s="31">
        <f t="shared" si="38"/>
        <v>27049.920000000013</v>
      </c>
      <c r="N342" s="31">
        <f t="shared" si="39"/>
        <v>28136.988</v>
      </c>
      <c r="O342" s="31"/>
      <c r="R342" s="31">
        <f t="shared" si="40"/>
        <v>55186.90800000001</v>
      </c>
      <c r="S342" s="31">
        <v>68536.5964820881</v>
      </c>
      <c r="T342">
        <f t="shared" si="42"/>
        <v>1</v>
      </c>
    </row>
    <row r="343" spans="1:20" ht="15">
      <c r="A343" s="2" t="s">
        <v>68</v>
      </c>
      <c r="B343" s="5" t="s">
        <v>638</v>
      </c>
      <c r="C343" s="3" t="s">
        <v>639</v>
      </c>
      <c r="D343" s="3" t="s">
        <v>640</v>
      </c>
      <c r="E343" s="3" t="s">
        <v>2335</v>
      </c>
      <c r="F343" s="19"/>
      <c r="G343" s="28">
        <v>7080004243804</v>
      </c>
      <c r="H343" s="27">
        <v>988041866</v>
      </c>
      <c r="I343" s="30">
        <f t="shared" si="41"/>
        <v>143</v>
      </c>
      <c r="J343" s="8" t="s">
        <v>2444</v>
      </c>
      <c r="K343" t="str">
        <f t="shared" si="36"/>
        <v>Thomas Bæra</v>
      </c>
      <c r="L343" t="str">
        <f t="shared" si="37"/>
        <v>Victoria Rødde</v>
      </c>
      <c r="M343" s="31">
        <f t="shared" si="38"/>
        <v>7927.44</v>
      </c>
      <c r="N343" s="31">
        <f t="shared" si="39"/>
        <v>11634.816</v>
      </c>
      <c r="O343" s="31"/>
      <c r="R343" s="31">
        <f t="shared" si="40"/>
        <v>19562.256</v>
      </c>
      <c r="S343" s="31">
        <v>87550.23965155176</v>
      </c>
      <c r="T343">
        <f t="shared" si="42"/>
        <v>1</v>
      </c>
    </row>
    <row r="344" spans="1:20" ht="15">
      <c r="A344" s="2" t="s">
        <v>65</v>
      </c>
      <c r="B344" s="5" t="s">
        <v>605</v>
      </c>
      <c r="C344" s="3" t="s">
        <v>606</v>
      </c>
      <c r="D344" s="3" t="s">
        <v>607</v>
      </c>
      <c r="E344" s="3" t="s">
        <v>2335</v>
      </c>
      <c r="F344" s="19"/>
      <c r="G344" s="28">
        <v>7080001262211</v>
      </c>
      <c r="H344" s="27">
        <v>988041866</v>
      </c>
      <c r="I344" s="30">
        <f t="shared" si="41"/>
        <v>129</v>
      </c>
      <c r="J344" s="8" t="s">
        <v>2444</v>
      </c>
      <c r="K344" t="str">
        <f t="shared" si="36"/>
        <v>Sissel Lorentzen</v>
      </c>
      <c r="L344" t="str">
        <f t="shared" si="37"/>
        <v>Christin Albertsen</v>
      </c>
      <c r="M344" s="31">
        <f t="shared" si="38"/>
        <v>24045.239999999998</v>
      </c>
      <c r="N344" s="31">
        <f t="shared" si="39"/>
        <v>44466.24</v>
      </c>
      <c r="O344" s="31"/>
      <c r="R344" s="31">
        <f t="shared" si="40"/>
        <v>68511.48</v>
      </c>
      <c r="S344" s="31">
        <v>71831.02450438362</v>
      </c>
      <c r="T344">
        <f t="shared" si="42"/>
        <v>1</v>
      </c>
    </row>
    <row r="345" spans="1:20" ht="15">
      <c r="A345" s="2" t="s">
        <v>142</v>
      </c>
      <c r="B345" s="5" t="s">
        <v>1505</v>
      </c>
      <c r="C345" s="3" t="s">
        <v>1506</v>
      </c>
      <c r="D345" s="3" t="s">
        <v>1507</v>
      </c>
      <c r="E345" s="3" t="s">
        <v>2344</v>
      </c>
      <c r="F345" s="18"/>
      <c r="G345" s="28">
        <v>7080001254032</v>
      </c>
      <c r="H345" s="27">
        <v>984981384</v>
      </c>
      <c r="I345" s="30">
        <f t="shared" si="41"/>
        <v>564</v>
      </c>
      <c r="J345" s="8" t="s">
        <v>2444</v>
      </c>
      <c r="K345" t="str">
        <f t="shared" si="36"/>
        <v>Ingeborg Gampedalen</v>
      </c>
      <c r="L345" t="str">
        <f t="shared" si="37"/>
        <v>Joakim Bakken og Hege Flåten</v>
      </c>
      <c r="M345" s="31">
        <f t="shared" si="38"/>
        <v>48614.42</v>
      </c>
      <c r="N345" s="31">
        <f t="shared" si="39"/>
        <v>49442.472</v>
      </c>
      <c r="O345" s="31"/>
      <c r="R345" s="31">
        <f t="shared" si="40"/>
        <v>98056.89199999999</v>
      </c>
      <c r="S345" s="31">
        <v>101517.48118843445</v>
      </c>
      <c r="T345">
        <f t="shared" si="42"/>
        <v>1</v>
      </c>
    </row>
    <row r="346" spans="1:20" ht="15">
      <c r="A346" s="2" t="s">
        <v>125</v>
      </c>
      <c r="B346" s="5" t="s">
        <v>1189</v>
      </c>
      <c r="C346" s="3" t="s">
        <v>1190</v>
      </c>
      <c r="D346" s="3" t="s">
        <v>1191</v>
      </c>
      <c r="E346" s="3" t="s">
        <v>2344</v>
      </c>
      <c r="F346" s="16"/>
      <c r="G346" s="28">
        <v>7080001078782</v>
      </c>
      <c r="H346" s="27">
        <v>984981384</v>
      </c>
      <c r="I346" s="30">
        <f t="shared" si="41"/>
        <v>426</v>
      </c>
      <c r="J346" s="8" t="s">
        <v>2444</v>
      </c>
      <c r="K346" t="str">
        <f t="shared" si="36"/>
        <v>Anne Berit Eek Risdalen</v>
      </c>
      <c r="L346" t="str">
        <f t="shared" si="37"/>
        <v>Linda Odden Bjørnfeld</v>
      </c>
      <c r="M346" s="31">
        <f t="shared" si="38"/>
        <v>33365.77999999999</v>
      </c>
      <c r="N346" s="31">
        <f t="shared" si="39"/>
        <v>31440.744</v>
      </c>
      <c r="O346" s="31"/>
      <c r="R346" s="31">
        <f t="shared" si="40"/>
        <v>64806.52399999999</v>
      </c>
      <c r="S346" s="31">
        <v>72494.31311910124</v>
      </c>
      <c r="T346">
        <f t="shared" si="42"/>
        <v>1</v>
      </c>
    </row>
    <row r="347" spans="1:20" ht="15">
      <c r="A347" s="2" t="s">
        <v>112</v>
      </c>
      <c r="B347" s="5" t="s">
        <v>967</v>
      </c>
      <c r="C347" s="3" t="s">
        <v>968</v>
      </c>
      <c r="D347" s="3" t="s">
        <v>969</v>
      </c>
      <c r="E347" s="4" t="s">
        <v>2338</v>
      </c>
      <c r="F347" s="16"/>
      <c r="G347" s="28">
        <v>7080001112974</v>
      </c>
      <c r="H347" s="27">
        <v>941673651</v>
      </c>
      <c r="I347" s="30">
        <f t="shared" si="41"/>
        <v>338</v>
      </c>
      <c r="J347" s="8" t="s">
        <v>2444</v>
      </c>
      <c r="K347" t="str">
        <f t="shared" si="36"/>
        <v>Hakan Ertas</v>
      </c>
      <c r="L347" t="str">
        <f t="shared" si="37"/>
        <v>Runi Blegeberg</v>
      </c>
      <c r="M347" s="31">
        <f t="shared" si="38"/>
        <v>52793.44120000003</v>
      </c>
      <c r="N347" s="31">
        <f t="shared" si="39"/>
        <v>25038.432</v>
      </c>
      <c r="O347" s="31"/>
      <c r="R347" s="31">
        <f t="shared" si="40"/>
        <v>77831.87320000003</v>
      </c>
      <c r="S347" s="31">
        <v>77923.9658813749</v>
      </c>
      <c r="T347">
        <f t="shared" si="42"/>
        <v>1</v>
      </c>
    </row>
    <row r="348" spans="1:20" ht="15.75">
      <c r="A348" s="2" t="s">
        <v>112</v>
      </c>
      <c r="B348" s="5" t="s">
        <v>1405</v>
      </c>
      <c r="C348" s="3" t="s">
        <v>1406</v>
      </c>
      <c r="D348" s="3" t="s">
        <v>1407</v>
      </c>
      <c r="E348" s="3" t="s">
        <v>2338</v>
      </c>
      <c r="F348" s="22"/>
      <c r="G348" s="28">
        <v>7080001191658</v>
      </c>
      <c r="H348" s="27">
        <v>941673651</v>
      </c>
      <c r="I348" s="30">
        <f t="shared" si="41"/>
        <v>527</v>
      </c>
      <c r="J348" s="8" t="s">
        <v>2444</v>
      </c>
      <c r="K348" t="str">
        <f t="shared" si="36"/>
        <v>Lennart Lindberg</v>
      </c>
      <c r="L348" t="str">
        <f t="shared" si="37"/>
        <v>Ginie Santos Whitebear</v>
      </c>
      <c r="M348" s="31">
        <f t="shared" si="38"/>
        <v>90129.15999999997</v>
      </c>
      <c r="N348" s="31">
        <f t="shared" si="39"/>
        <v>51491.928</v>
      </c>
      <c r="O348" s="31"/>
      <c r="R348" s="31">
        <f t="shared" si="40"/>
        <v>141621.088</v>
      </c>
      <c r="S348" s="31">
        <v>140092.64305777143</v>
      </c>
      <c r="T348">
        <f t="shared" si="42"/>
        <v>1</v>
      </c>
    </row>
    <row r="349" spans="1:20" ht="15">
      <c r="A349" s="2" t="s">
        <v>112</v>
      </c>
      <c r="B349" s="5" t="s">
        <v>1524</v>
      </c>
      <c r="C349" s="3" t="s">
        <v>1525</v>
      </c>
      <c r="D349" s="3" t="s">
        <v>969</v>
      </c>
      <c r="E349" s="4" t="s">
        <v>2338</v>
      </c>
      <c r="F349" s="16"/>
      <c r="G349" s="28">
        <v>7080003330994</v>
      </c>
      <c r="H349" s="27">
        <v>941673651</v>
      </c>
      <c r="I349" s="30">
        <f t="shared" si="41"/>
        <v>571</v>
      </c>
      <c r="J349" s="8" t="s">
        <v>2444</v>
      </c>
      <c r="K349" t="str">
        <f t="shared" si="36"/>
        <v xml:space="preserve">Mette Gabrielli </v>
      </c>
      <c r="L349" t="str">
        <f t="shared" si="37"/>
        <v>Simen Andersen</v>
      </c>
      <c r="M349" s="31">
        <f t="shared" si="38"/>
        <v>77249.59999999998</v>
      </c>
      <c r="N349" s="31">
        <f t="shared" si="39"/>
        <v>37454.88</v>
      </c>
      <c r="O349" s="31"/>
      <c r="R349" s="31">
        <f t="shared" si="40"/>
        <v>114704.47999999998</v>
      </c>
      <c r="S349" s="31">
        <v>115764.45289474512</v>
      </c>
      <c r="T349">
        <f t="shared" si="42"/>
        <v>1</v>
      </c>
    </row>
    <row r="350" spans="1:20" ht="15">
      <c r="A350" s="2" t="s">
        <v>213</v>
      </c>
      <c r="B350" s="5" t="s">
        <v>2171</v>
      </c>
      <c r="C350" s="3" t="s">
        <v>2172</v>
      </c>
      <c r="D350" s="3" t="s">
        <v>2173</v>
      </c>
      <c r="E350" s="3" t="s">
        <v>2416</v>
      </c>
      <c r="F350" s="16"/>
      <c r="G350" s="28">
        <v>7080001086220</v>
      </c>
      <c r="H350" s="27">
        <v>987635924</v>
      </c>
      <c r="I350" s="30">
        <f t="shared" si="41"/>
        <v>891</v>
      </c>
      <c r="J350" s="8" t="s">
        <v>2444</v>
      </c>
      <c r="K350" t="str">
        <f t="shared" si="36"/>
        <v>Stian Ormbostad</v>
      </c>
      <c r="L350" t="str">
        <f t="shared" si="37"/>
        <v>Kristina Vassdal Iversen</v>
      </c>
      <c r="M350" s="31">
        <f t="shared" si="38"/>
        <v>41010.72736</v>
      </c>
      <c r="N350" s="31">
        <f t="shared" si="39"/>
        <v>36738.576</v>
      </c>
      <c r="O350" s="31"/>
      <c r="R350" s="31">
        <f t="shared" si="40"/>
        <v>77749.30335999999</v>
      </c>
      <c r="S350" s="31">
        <v>81644.3320013894</v>
      </c>
      <c r="T350">
        <f t="shared" si="42"/>
        <v>1</v>
      </c>
    </row>
    <row r="351" spans="1:20" ht="15">
      <c r="A351" s="2" t="s">
        <v>213</v>
      </c>
      <c r="B351" s="5" t="s">
        <v>2174</v>
      </c>
      <c r="C351" s="3" t="s">
        <v>2175</v>
      </c>
      <c r="D351" s="3" t="s">
        <v>2176</v>
      </c>
      <c r="E351" s="3" t="s">
        <v>2416</v>
      </c>
      <c r="F351" s="16"/>
      <c r="G351" s="28">
        <v>7080001099695</v>
      </c>
      <c r="H351" s="27">
        <v>987635924</v>
      </c>
      <c r="I351" s="30">
        <f t="shared" si="41"/>
        <v>892</v>
      </c>
      <c r="J351" s="8" t="s">
        <v>2444</v>
      </c>
      <c r="K351" t="str">
        <f t="shared" si="36"/>
        <v>Elisa Slemmen</v>
      </c>
      <c r="L351" t="str">
        <f t="shared" si="37"/>
        <v>Cathrine Rakvåg Bakken</v>
      </c>
      <c r="M351" s="31">
        <f t="shared" si="38"/>
        <v>51195.35999999998</v>
      </c>
      <c r="N351" s="31">
        <f t="shared" si="39"/>
        <v>42748.632</v>
      </c>
      <c r="O351" s="31"/>
      <c r="R351" s="31">
        <f t="shared" si="40"/>
        <v>93943.99199999997</v>
      </c>
      <c r="S351" s="31">
        <v>93502.25124472659</v>
      </c>
      <c r="T351">
        <f t="shared" si="42"/>
        <v>1</v>
      </c>
    </row>
    <row r="352" spans="1:20" ht="15">
      <c r="A352" s="2" t="s">
        <v>213</v>
      </c>
      <c r="B352" s="5" t="s">
        <v>2257</v>
      </c>
      <c r="C352" s="3" t="s">
        <v>2258</v>
      </c>
      <c r="D352" s="3" t="s">
        <v>2259</v>
      </c>
      <c r="E352" s="3" t="s">
        <v>2416</v>
      </c>
      <c r="F352" s="16"/>
      <c r="G352" s="28">
        <v>7080001190415</v>
      </c>
      <c r="H352" s="27">
        <v>987635924</v>
      </c>
      <c r="I352" s="30">
        <f t="shared" si="41"/>
        <v>940</v>
      </c>
      <c r="J352" s="8" t="s">
        <v>2444</v>
      </c>
      <c r="K352" t="str">
        <f t="shared" si="36"/>
        <v>Jørgen Jacobsen</v>
      </c>
      <c r="L352" t="str">
        <f t="shared" si="37"/>
        <v>Ingvild Anita Barsten Klokseth</v>
      </c>
      <c r="M352" s="31">
        <f t="shared" si="38"/>
        <v>64087.49999999999</v>
      </c>
      <c r="N352" s="31">
        <f t="shared" si="39"/>
        <v>50968.272</v>
      </c>
      <c r="O352" s="31"/>
      <c r="R352" s="31">
        <f t="shared" si="40"/>
        <v>115055.772</v>
      </c>
      <c r="S352" s="31">
        <v>115419.15657007863</v>
      </c>
      <c r="T352">
        <f t="shared" si="42"/>
        <v>1</v>
      </c>
    </row>
    <row r="353" spans="1:20" ht="15">
      <c r="A353" s="2" t="s">
        <v>213</v>
      </c>
      <c r="B353" s="5" t="s">
        <v>2272</v>
      </c>
      <c r="C353" s="3" t="s">
        <v>2273</v>
      </c>
      <c r="D353" s="3" t="s">
        <v>2274</v>
      </c>
      <c r="E353" s="3" t="s">
        <v>2416</v>
      </c>
      <c r="F353" s="16"/>
      <c r="G353" s="28">
        <v>7080001364038</v>
      </c>
      <c r="H353" s="27">
        <v>987635924</v>
      </c>
      <c r="I353" s="30">
        <f t="shared" si="41"/>
        <v>945</v>
      </c>
      <c r="J353" s="8" t="s">
        <v>2444</v>
      </c>
      <c r="K353" t="str">
        <f t="shared" si="36"/>
        <v>Nina Iren Aandal</v>
      </c>
      <c r="L353" t="str">
        <f t="shared" si="37"/>
        <v>Ros-Mari Iversen</v>
      </c>
      <c r="M353" s="31">
        <f t="shared" si="38"/>
        <v>21279.44000000001</v>
      </c>
      <c r="N353" s="31">
        <f t="shared" si="39"/>
        <v>18665.436</v>
      </c>
      <c r="O353" s="31"/>
      <c r="R353" s="31">
        <f t="shared" si="40"/>
        <v>39944.87600000001</v>
      </c>
      <c r="S353" s="31">
        <v>39918.73527972646</v>
      </c>
      <c r="T353">
        <f t="shared" si="42"/>
        <v>1</v>
      </c>
    </row>
    <row r="354" spans="1:20" ht="15">
      <c r="A354" s="2" t="s">
        <v>115</v>
      </c>
      <c r="B354" s="5" t="s">
        <v>999</v>
      </c>
      <c r="C354" s="3" t="s">
        <v>1000</v>
      </c>
      <c r="D354" s="3" t="s">
        <v>1001</v>
      </c>
      <c r="E354" s="3" t="s">
        <v>2339</v>
      </c>
      <c r="F354" s="16"/>
      <c r="G354" s="28">
        <v>7080001113339</v>
      </c>
      <c r="H354" s="27">
        <v>981900847</v>
      </c>
      <c r="I354" s="30">
        <f t="shared" si="41"/>
        <v>352</v>
      </c>
      <c r="J354" s="8" t="s">
        <v>2444</v>
      </c>
      <c r="K354" t="str">
        <f t="shared" si="36"/>
        <v>Marius Johansen</v>
      </c>
      <c r="L354" t="str">
        <f t="shared" si="37"/>
        <v>Henning Gabrielsen</v>
      </c>
      <c r="M354" s="31">
        <f t="shared" si="38"/>
        <v>39007.32</v>
      </c>
      <c r="N354" s="31">
        <f t="shared" si="39"/>
        <v>41228.64</v>
      </c>
      <c r="O354" s="31"/>
      <c r="R354" s="31">
        <f t="shared" si="40"/>
        <v>80235.95999999999</v>
      </c>
      <c r="S354" s="31">
        <v>80930.87809412484</v>
      </c>
      <c r="T354">
        <f t="shared" si="42"/>
        <v>1</v>
      </c>
    </row>
    <row r="355" spans="1:20" ht="15">
      <c r="A355" s="2" t="s">
        <v>115</v>
      </c>
      <c r="B355" s="5" t="s">
        <v>1068</v>
      </c>
      <c r="C355" s="3" t="s">
        <v>1069</v>
      </c>
      <c r="D355" s="3" t="s">
        <v>1070</v>
      </c>
      <c r="E355" s="3" t="s">
        <v>2339</v>
      </c>
      <c r="F355" s="16"/>
      <c r="G355" s="28">
        <v>7080001113353</v>
      </c>
      <c r="H355" s="27">
        <v>981900847</v>
      </c>
      <c r="I355" s="30">
        <f t="shared" si="41"/>
        <v>377</v>
      </c>
      <c r="J355" s="8" t="s">
        <v>2444</v>
      </c>
      <c r="K355" t="str">
        <f t="shared" si="36"/>
        <v>Torunn Sophie Bredesen</v>
      </c>
      <c r="L355" t="str">
        <f t="shared" si="37"/>
        <v>Maria Luisa Berntzen</v>
      </c>
      <c r="M355" s="31">
        <f t="shared" si="38"/>
        <v>27239.32000000001</v>
      </c>
      <c r="N355" s="31">
        <f t="shared" si="39"/>
        <v>34608.432</v>
      </c>
      <c r="O355" s="31"/>
      <c r="R355" s="31">
        <f t="shared" si="40"/>
        <v>61847.75200000001</v>
      </c>
      <c r="S355" s="31">
        <v>64618.621147262515</v>
      </c>
      <c r="T355">
        <f t="shared" si="42"/>
        <v>1</v>
      </c>
    </row>
    <row r="356" spans="1:20" ht="15">
      <c r="A356" s="2" t="s">
        <v>115</v>
      </c>
      <c r="B356" s="5" t="s">
        <v>1337</v>
      </c>
      <c r="C356" s="3" t="s">
        <v>1338</v>
      </c>
      <c r="D356" s="3" t="s">
        <v>1339</v>
      </c>
      <c r="E356" s="3" t="s">
        <v>2339</v>
      </c>
      <c r="F356" s="16"/>
      <c r="G356" s="28">
        <v>7080001008246</v>
      </c>
      <c r="H356" s="27">
        <v>981900847</v>
      </c>
      <c r="I356" s="30">
        <f t="shared" si="41"/>
        <v>497</v>
      </c>
      <c r="J356" s="8" t="s">
        <v>2444</v>
      </c>
      <c r="K356" t="str">
        <f t="shared" si="36"/>
        <v>Magnus Engeseth</v>
      </c>
      <c r="L356" t="str">
        <f t="shared" si="37"/>
        <v>Mette Wilhelmsen</v>
      </c>
      <c r="M356" s="31">
        <f t="shared" si="38"/>
        <v>41925.35600000002</v>
      </c>
      <c r="N356" s="31">
        <f t="shared" si="39"/>
        <v>49398.852</v>
      </c>
      <c r="O356" s="31"/>
      <c r="R356" s="31">
        <f t="shared" si="40"/>
        <v>91324.20800000001</v>
      </c>
      <c r="S356" s="31">
        <v>91734.37863669587</v>
      </c>
      <c r="T356">
        <f t="shared" si="42"/>
        <v>1</v>
      </c>
    </row>
    <row r="357" spans="1:20" ht="15">
      <c r="A357" s="2" t="s">
        <v>115</v>
      </c>
      <c r="B357" s="5" t="s">
        <v>1457</v>
      </c>
      <c r="C357" s="3" t="s">
        <v>1458</v>
      </c>
      <c r="D357" s="3" t="s">
        <v>1459</v>
      </c>
      <c r="E357" s="3" t="s">
        <v>2339</v>
      </c>
      <c r="F357" s="20"/>
      <c r="G357" s="28">
        <v>7080001209001</v>
      </c>
      <c r="H357" s="27">
        <v>981900847</v>
      </c>
      <c r="I357" s="30">
        <f t="shared" si="41"/>
        <v>546</v>
      </c>
      <c r="J357" s="8" t="s">
        <v>2444</v>
      </c>
      <c r="K357" t="str">
        <f t="shared" si="36"/>
        <v>Tonje Johannessen</v>
      </c>
      <c r="L357" t="str">
        <f t="shared" si="37"/>
        <v>Linn Therese Lauritzen</v>
      </c>
      <c r="M357" s="31">
        <f t="shared" si="38"/>
        <v>53491.76</v>
      </c>
      <c r="N357" s="31">
        <f t="shared" si="39"/>
        <v>49702.38</v>
      </c>
      <c r="O357" s="31"/>
      <c r="R357" s="31">
        <f t="shared" si="40"/>
        <v>103194.14</v>
      </c>
      <c r="S357" s="31">
        <v>101060.66624617469</v>
      </c>
      <c r="T357">
        <f t="shared" si="42"/>
        <v>1</v>
      </c>
    </row>
    <row r="358" spans="1:20" ht="15">
      <c r="A358" s="2" t="s">
        <v>115</v>
      </c>
      <c r="B358" s="5" t="s">
        <v>1588</v>
      </c>
      <c r="C358" s="3" t="s">
        <v>1589</v>
      </c>
      <c r="D358" s="3" t="s">
        <v>1590</v>
      </c>
      <c r="E358" s="3" t="s">
        <v>2339</v>
      </c>
      <c r="F358" s="20"/>
      <c r="G358" s="28">
        <v>7080000876129</v>
      </c>
      <c r="H358" s="27">
        <v>981900847</v>
      </c>
      <c r="I358" s="30">
        <f t="shared" si="41"/>
        <v>596</v>
      </c>
      <c r="J358" s="8" t="s">
        <v>2444</v>
      </c>
      <c r="K358" t="str">
        <f t="shared" si="36"/>
        <v>Camilla Schilling Martinsen</v>
      </c>
      <c r="L358" t="str">
        <f t="shared" si="37"/>
        <v>Anders Løkkeberg</v>
      </c>
      <c r="M358" s="31">
        <f t="shared" si="38"/>
        <v>27588.619999999995</v>
      </c>
      <c r="N358" s="31">
        <f t="shared" si="39"/>
        <v>28309.572</v>
      </c>
      <c r="O358" s="31"/>
      <c r="R358" s="31">
        <f t="shared" si="40"/>
        <v>55898.191999999995</v>
      </c>
      <c r="S358" s="31">
        <v>55859.47103967218</v>
      </c>
      <c r="T358">
        <f t="shared" si="42"/>
        <v>1</v>
      </c>
    </row>
    <row r="359" spans="1:20" ht="15">
      <c r="A359" s="2" t="s">
        <v>115</v>
      </c>
      <c r="B359" s="5" t="s">
        <v>2283</v>
      </c>
      <c r="C359" s="3" t="s">
        <v>2284</v>
      </c>
      <c r="D359" s="3" t="s">
        <v>2285</v>
      </c>
      <c r="E359" s="3" t="s">
        <v>2420</v>
      </c>
      <c r="F359" s="20" t="s">
        <v>2433</v>
      </c>
      <c r="G359" s="28">
        <v>7080001106652</v>
      </c>
      <c r="H359" s="27">
        <v>981121465</v>
      </c>
      <c r="I359" s="30">
        <f t="shared" si="41"/>
        <v>476</v>
      </c>
      <c r="J359" s="8" t="s">
        <v>2444</v>
      </c>
      <c r="K359" t="s">
        <v>3437</v>
      </c>
      <c r="L359" t="s">
        <v>5673</v>
      </c>
      <c r="M359" s="31">
        <f t="shared" si="38"/>
        <v>29487.74</v>
      </c>
      <c r="N359" s="31">
        <f t="shared" si="39"/>
        <v>27270.408</v>
      </c>
      <c r="O359" s="31"/>
      <c r="R359" s="31">
        <f t="shared" si="40"/>
        <v>56758.148</v>
      </c>
      <c r="S359" s="31">
        <v>0</v>
      </c>
      <c r="T359">
        <f t="shared" si="42"/>
        <v>1</v>
      </c>
    </row>
    <row r="360" spans="1:20" ht="15">
      <c r="A360" s="2" t="s">
        <v>132</v>
      </c>
      <c r="B360" s="5" t="s">
        <v>1328</v>
      </c>
      <c r="C360" s="3" t="s">
        <v>1329</v>
      </c>
      <c r="D360" s="3" t="s">
        <v>1330</v>
      </c>
      <c r="E360" s="3" t="s">
        <v>2339</v>
      </c>
      <c r="F360" s="16"/>
      <c r="G360" s="28">
        <v>7080001008222</v>
      </c>
      <c r="H360" s="27">
        <v>981900847</v>
      </c>
      <c r="I360" s="30">
        <f t="shared" si="41"/>
        <v>493</v>
      </c>
      <c r="J360" s="8" t="s">
        <v>2444</v>
      </c>
      <c r="K360" t="str">
        <f t="shared" si="36"/>
        <v>Thomas Nytveit</v>
      </c>
      <c r="L360" t="str">
        <f t="shared" si="37"/>
        <v>Line Therese Sagbakken</v>
      </c>
      <c r="M360" s="31">
        <f t="shared" si="38"/>
        <v>38000.88</v>
      </c>
      <c r="N360" s="31">
        <f t="shared" si="39"/>
        <v>42953.952</v>
      </c>
      <c r="O360" s="31"/>
      <c r="R360" s="31">
        <f t="shared" si="40"/>
        <v>80954.832</v>
      </c>
      <c r="S360" s="31">
        <v>81472.40185658592</v>
      </c>
      <c r="T360">
        <f t="shared" si="42"/>
        <v>1</v>
      </c>
    </row>
    <row r="361" spans="1:20" ht="15">
      <c r="A361" s="2" t="s">
        <v>132</v>
      </c>
      <c r="B361" s="5" t="s">
        <v>1331</v>
      </c>
      <c r="C361" s="3" t="s">
        <v>1332</v>
      </c>
      <c r="D361" s="3" t="s">
        <v>1333</v>
      </c>
      <c r="E361" s="3" t="s">
        <v>2339</v>
      </c>
      <c r="F361" s="16"/>
      <c r="G361" s="28">
        <v>7080001008260</v>
      </c>
      <c r="H361" s="27">
        <v>981900847</v>
      </c>
      <c r="I361" s="30">
        <f t="shared" si="41"/>
        <v>495</v>
      </c>
      <c r="J361" s="8" t="s">
        <v>2444</v>
      </c>
      <c r="K361" t="str">
        <f t="shared" si="36"/>
        <v>Øistein Christensen</v>
      </c>
      <c r="L361" t="str">
        <f t="shared" si="37"/>
        <v>June Merete Bjor Lybekk</v>
      </c>
      <c r="M361" s="31">
        <f t="shared" si="38"/>
        <v>47764.29600000001</v>
      </c>
      <c r="N361" s="31">
        <f t="shared" si="39"/>
        <v>52805.352</v>
      </c>
      <c r="O361" s="31"/>
      <c r="R361" s="31">
        <f t="shared" si="40"/>
        <v>100569.64800000002</v>
      </c>
      <c r="S361" s="31">
        <v>101394.08034480557</v>
      </c>
      <c r="T361">
        <f t="shared" si="42"/>
        <v>1</v>
      </c>
    </row>
    <row r="362" spans="1:20" ht="15">
      <c r="A362" s="2" t="s">
        <v>81</v>
      </c>
      <c r="B362" s="5" t="s">
        <v>697</v>
      </c>
      <c r="C362" s="3" t="s">
        <v>698</v>
      </c>
      <c r="D362" s="3" t="s">
        <v>699</v>
      </c>
      <c r="E362" s="3" t="s">
        <v>2336</v>
      </c>
      <c r="F362" s="16"/>
      <c r="G362" s="28">
        <v>7080001361266</v>
      </c>
      <c r="H362" s="27">
        <v>990648492</v>
      </c>
      <c r="I362" s="30">
        <f t="shared" si="41"/>
        <v>166</v>
      </c>
      <c r="J362" s="8" t="s">
        <v>2444</v>
      </c>
      <c r="K362" t="str">
        <f t="shared" si="36"/>
        <v>Merete Paulsen</v>
      </c>
      <c r="L362" t="str">
        <f t="shared" si="37"/>
        <v>Knut Erik Myhrstuen</v>
      </c>
      <c r="M362" s="31">
        <f t="shared" si="38"/>
        <v>42663.86</v>
      </c>
      <c r="N362" s="31">
        <f t="shared" si="39"/>
        <v>20946.408</v>
      </c>
      <c r="O362" s="31"/>
      <c r="R362" s="31">
        <f t="shared" si="40"/>
        <v>63610.268</v>
      </c>
      <c r="S362" s="31">
        <v>76884.84855121064</v>
      </c>
      <c r="T362">
        <f t="shared" si="42"/>
        <v>1</v>
      </c>
    </row>
    <row r="363" spans="1:20" ht="15">
      <c r="A363" s="2" t="s">
        <v>9</v>
      </c>
      <c r="B363" s="5" t="s">
        <v>264</v>
      </c>
      <c r="C363" s="3" t="s">
        <v>265</v>
      </c>
      <c r="D363" s="3" t="s">
        <v>266</v>
      </c>
      <c r="E363" s="3" t="s">
        <v>2307</v>
      </c>
      <c r="F363" s="16"/>
      <c r="G363" s="12">
        <v>7080000642960</v>
      </c>
      <c r="H363" s="27">
        <v>982897564</v>
      </c>
      <c r="I363" s="30">
        <f t="shared" si="41"/>
        <v>14</v>
      </c>
      <c r="J363" s="8" t="s">
        <v>2444</v>
      </c>
      <c r="K363" t="str">
        <f t="shared" si="36"/>
        <v>Pål Winger Tveit</v>
      </c>
      <c r="L363" t="str">
        <f t="shared" si="37"/>
        <v>Bria Tarnowski</v>
      </c>
      <c r="M363" s="31">
        <f t="shared" si="38"/>
        <v>34400.619999999995</v>
      </c>
      <c r="N363" s="31">
        <f t="shared" si="39"/>
        <v>40311.288</v>
      </c>
      <c r="O363" s="31"/>
      <c r="R363" s="31">
        <f t="shared" si="40"/>
        <v>74711.908</v>
      </c>
      <c r="S363" s="31">
        <v>73457.81222034518</v>
      </c>
      <c r="T363">
        <f t="shared" si="42"/>
        <v>1</v>
      </c>
    </row>
    <row r="364" spans="1:20" ht="15">
      <c r="A364" s="2" t="s">
        <v>9</v>
      </c>
      <c r="B364" s="5" t="s">
        <v>318</v>
      </c>
      <c r="C364" s="3" t="s">
        <v>319</v>
      </c>
      <c r="D364" s="3" t="s">
        <v>320</v>
      </c>
      <c r="E364" s="3" t="s">
        <v>2307</v>
      </c>
      <c r="F364" s="16"/>
      <c r="G364" s="12">
        <v>7080000643165</v>
      </c>
      <c r="H364" s="27">
        <v>982897564</v>
      </c>
      <c r="I364" s="30">
        <f t="shared" si="41"/>
        <v>34</v>
      </c>
      <c r="J364" s="8" t="s">
        <v>2444</v>
      </c>
      <c r="K364" t="str">
        <f t="shared" si="36"/>
        <v>Fredrik Stang Kolbru</v>
      </c>
      <c r="L364" t="str">
        <f t="shared" si="37"/>
        <v>Kristoffer Eckhoff</v>
      </c>
      <c r="M364" s="31">
        <f t="shared" si="38"/>
        <v>31667.220000000005</v>
      </c>
      <c r="N364" s="31">
        <f t="shared" si="39"/>
        <v>36766.8</v>
      </c>
      <c r="O364" s="31"/>
      <c r="R364" s="31">
        <f t="shared" si="40"/>
        <v>68434.02</v>
      </c>
      <c r="S364" s="31">
        <v>69008.18446391418</v>
      </c>
      <c r="T364">
        <f t="shared" si="42"/>
        <v>1</v>
      </c>
    </row>
    <row r="365" spans="1:20" ht="15">
      <c r="A365" s="2" t="s">
        <v>9</v>
      </c>
      <c r="B365" s="5" t="s">
        <v>419</v>
      </c>
      <c r="C365" s="3" t="s">
        <v>420</v>
      </c>
      <c r="D365" s="3" t="s">
        <v>421</v>
      </c>
      <c r="E365" s="3" t="s">
        <v>2307</v>
      </c>
      <c r="F365" s="16"/>
      <c r="G365" s="12">
        <v>7080001382957</v>
      </c>
      <c r="H365" s="27">
        <v>982897564</v>
      </c>
      <c r="I365" s="30">
        <f t="shared" si="41"/>
        <v>75</v>
      </c>
      <c r="J365" s="8" t="s">
        <v>2444</v>
      </c>
      <c r="K365" t="str">
        <f t="shared" si="36"/>
        <v>Bjørn Sindre Myhr</v>
      </c>
      <c r="L365" t="str">
        <f t="shared" si="37"/>
        <v>Tomas Chadwell</v>
      </c>
      <c r="M365" s="31">
        <f t="shared" si="38"/>
        <v>41553.86</v>
      </c>
      <c r="N365" s="31">
        <f t="shared" si="39"/>
        <v>53579.58</v>
      </c>
      <c r="O365" s="31"/>
      <c r="R365" s="31">
        <f t="shared" si="40"/>
        <v>95133.44</v>
      </c>
      <c r="S365" s="31">
        <v>97310.74860552828</v>
      </c>
      <c r="T365">
        <f t="shared" si="42"/>
        <v>1</v>
      </c>
    </row>
    <row r="366" spans="1:20" ht="15">
      <c r="A366" s="2" t="s">
        <v>71</v>
      </c>
      <c r="B366" s="5" t="s">
        <v>661</v>
      </c>
      <c r="C366" s="3" t="s">
        <v>662</v>
      </c>
      <c r="D366" s="3" t="s">
        <v>663</v>
      </c>
      <c r="E366" s="3" t="s">
        <v>2336</v>
      </c>
      <c r="F366" s="16"/>
      <c r="G366" s="28">
        <v>7080001135454</v>
      </c>
      <c r="H366" s="27">
        <v>990648492</v>
      </c>
      <c r="I366" s="30">
        <f t="shared" si="41"/>
        <v>152</v>
      </c>
      <c r="J366" s="8" t="s">
        <v>2444</v>
      </c>
      <c r="K366" t="str">
        <f t="shared" si="36"/>
        <v>Miriam Moen Ellingsen</v>
      </c>
      <c r="L366" t="str">
        <f t="shared" si="37"/>
        <v>Evelina Harila</v>
      </c>
      <c r="M366" s="31">
        <f t="shared" si="38"/>
        <v>42887.78</v>
      </c>
      <c r="N366" s="31">
        <f t="shared" si="39"/>
        <v>42796.872</v>
      </c>
      <c r="O366" s="31"/>
      <c r="R366" s="31">
        <f t="shared" si="40"/>
        <v>85684.652</v>
      </c>
      <c r="S366" s="31">
        <v>89178.57915851878</v>
      </c>
      <c r="T366">
        <f t="shared" si="42"/>
        <v>1</v>
      </c>
    </row>
    <row r="367" spans="1:20" ht="15">
      <c r="A367" s="2" t="s">
        <v>71</v>
      </c>
      <c r="B367" s="5" t="s">
        <v>714</v>
      </c>
      <c r="C367" s="3" t="s">
        <v>715</v>
      </c>
      <c r="D367" s="3" t="s">
        <v>716</v>
      </c>
      <c r="E367" s="3" t="s">
        <v>2336</v>
      </c>
      <c r="F367" s="16"/>
      <c r="G367" s="28">
        <v>7080001479398</v>
      </c>
      <c r="H367" s="27">
        <v>990648492</v>
      </c>
      <c r="I367" s="30">
        <f t="shared" si="41"/>
        <v>172</v>
      </c>
      <c r="J367" s="8" t="s">
        <v>2444</v>
      </c>
      <c r="K367" t="str">
        <f t="shared" si="36"/>
        <v>Alik Sjamojev</v>
      </c>
      <c r="L367" t="str">
        <f t="shared" si="37"/>
        <v>Emilie Holdahl</v>
      </c>
      <c r="M367" s="31">
        <f t="shared" si="38"/>
        <v>26293.76</v>
      </c>
      <c r="N367" s="31">
        <f t="shared" si="39"/>
        <v>23958.108</v>
      </c>
      <c r="O367" s="31"/>
      <c r="R367" s="31">
        <f t="shared" si="40"/>
        <v>50251.868</v>
      </c>
      <c r="S367" s="31">
        <v>51087.7065278602</v>
      </c>
      <c r="T367">
        <f t="shared" si="42"/>
        <v>1</v>
      </c>
    </row>
    <row r="368" spans="1:20" ht="15">
      <c r="A368" s="2" t="s">
        <v>34</v>
      </c>
      <c r="B368" s="5" t="s">
        <v>389</v>
      </c>
      <c r="C368" s="3" t="s">
        <v>390</v>
      </c>
      <c r="D368" s="3" t="s">
        <v>391</v>
      </c>
      <c r="E368" s="3" t="s">
        <v>2307</v>
      </c>
      <c r="F368" s="18"/>
      <c r="G368" s="12">
        <v>7080003322029</v>
      </c>
      <c r="H368" s="27">
        <v>982897564</v>
      </c>
      <c r="I368" s="30">
        <f t="shared" si="41"/>
        <v>65</v>
      </c>
      <c r="J368" s="8" t="s">
        <v>2444</v>
      </c>
      <c r="K368" t="str">
        <f t="shared" si="36"/>
        <v>Ali Shuja Mahmudi</v>
      </c>
      <c r="L368" t="str">
        <f t="shared" si="37"/>
        <v>Espen Ishaug</v>
      </c>
      <c r="M368" s="31">
        <f t="shared" si="38"/>
        <v>33398.799999999996</v>
      </c>
      <c r="N368" s="31">
        <f t="shared" si="39"/>
        <v>39540.816</v>
      </c>
      <c r="O368" s="31"/>
      <c r="R368" s="31">
        <f t="shared" si="40"/>
        <v>72939.616</v>
      </c>
      <c r="S368" s="31">
        <v>74816.81366469586</v>
      </c>
      <c r="T368">
        <f t="shared" si="42"/>
        <v>1</v>
      </c>
    </row>
    <row r="369" spans="1:20" ht="15">
      <c r="A369" s="2" t="s">
        <v>34</v>
      </c>
      <c r="B369" s="5" t="s">
        <v>398</v>
      </c>
      <c r="C369" s="3" t="s">
        <v>399</v>
      </c>
      <c r="D369" s="3" t="s">
        <v>400</v>
      </c>
      <c r="E369" s="3" t="s">
        <v>2307</v>
      </c>
      <c r="F369" s="16"/>
      <c r="G369" s="12">
        <v>7080003441805</v>
      </c>
      <c r="H369" s="27">
        <v>982897564</v>
      </c>
      <c r="I369" s="30">
        <f t="shared" si="41"/>
        <v>68</v>
      </c>
      <c r="J369" s="8" t="s">
        <v>2444</v>
      </c>
      <c r="K369" t="str">
        <f t="shared" si="36"/>
        <v>Marius Torgersen</v>
      </c>
      <c r="L369" t="str">
        <f t="shared" si="37"/>
        <v>Trond Bodding</v>
      </c>
      <c r="M369" s="31">
        <f t="shared" si="38"/>
        <v>53244.420000000006</v>
      </c>
      <c r="N369" s="31">
        <f t="shared" si="39"/>
        <v>68983.704</v>
      </c>
      <c r="O369" s="31"/>
      <c r="R369" s="31">
        <f t="shared" si="40"/>
        <v>122228.12400000001</v>
      </c>
      <c r="S369" s="31">
        <v>118059.86035806946</v>
      </c>
      <c r="T369">
        <f t="shared" si="42"/>
        <v>1</v>
      </c>
    </row>
    <row r="370" spans="1:20" ht="15">
      <c r="A370" s="2" t="s">
        <v>34</v>
      </c>
      <c r="B370" s="5" t="s">
        <v>1086</v>
      </c>
      <c r="C370" s="3" t="s">
        <v>1087</v>
      </c>
      <c r="D370" s="3" t="s">
        <v>1088</v>
      </c>
      <c r="E370" s="3" t="s">
        <v>2340</v>
      </c>
      <c r="F370" s="16"/>
      <c r="G370" s="28">
        <v>7080003568694</v>
      </c>
      <c r="H370" s="27">
        <v>937846231</v>
      </c>
      <c r="I370" s="30">
        <f t="shared" si="41"/>
        <v>384</v>
      </c>
      <c r="J370" s="8" t="s">
        <v>2444</v>
      </c>
      <c r="K370" t="str">
        <f t="shared" si="36"/>
        <v>Erik Sølvberg-Westby</v>
      </c>
      <c r="L370" t="str">
        <f t="shared" si="37"/>
        <v xml:space="preserve">Ane Aulie </v>
      </c>
      <c r="M370" s="31">
        <f t="shared" si="38"/>
        <v>24612.139999999996</v>
      </c>
      <c r="N370" s="31">
        <f t="shared" si="39"/>
        <v>35723.172</v>
      </c>
      <c r="O370" s="31"/>
      <c r="R370" s="31">
        <f t="shared" si="40"/>
        <v>60335.31199999999</v>
      </c>
      <c r="S370" s="31">
        <v>60460.16433593793</v>
      </c>
      <c r="T370">
        <f t="shared" si="42"/>
        <v>1</v>
      </c>
    </row>
    <row r="371" spans="1:20" ht="15">
      <c r="A371" s="2" t="s">
        <v>5</v>
      </c>
      <c r="B371" s="5" t="s">
        <v>246</v>
      </c>
      <c r="C371" s="3" t="s">
        <v>247</v>
      </c>
      <c r="D371" s="3" t="s">
        <v>248</v>
      </c>
      <c r="E371" s="3" t="s">
        <v>2307</v>
      </c>
      <c r="F371" s="16"/>
      <c r="G371" s="12">
        <v>7080000642885</v>
      </c>
      <c r="H371" s="27">
        <v>982897564</v>
      </c>
      <c r="I371" s="30">
        <f t="shared" si="41"/>
        <v>8</v>
      </c>
      <c r="J371" s="8" t="s">
        <v>2444</v>
      </c>
      <c r="K371" t="str">
        <f t="shared" si="36"/>
        <v>Knut Erling Jorde</v>
      </c>
      <c r="L371" t="str">
        <f t="shared" si="37"/>
        <v>Kristine Solheim Naghimi</v>
      </c>
      <c r="M371" s="31">
        <f t="shared" si="38"/>
        <v>59041.99999999999</v>
      </c>
      <c r="N371" s="31">
        <f t="shared" si="39"/>
        <v>45546.804</v>
      </c>
      <c r="O371" s="31"/>
      <c r="Q371">
        <v>174</v>
      </c>
      <c r="R371" s="31">
        <f t="shared" si="40"/>
        <v>104762.80399999999</v>
      </c>
      <c r="S371" s="31">
        <v>101781.59402570096</v>
      </c>
      <c r="T371">
        <f t="shared" si="42"/>
        <v>1</v>
      </c>
    </row>
    <row r="372" spans="1:20" ht="15">
      <c r="A372" s="2" t="s">
        <v>107</v>
      </c>
      <c r="B372" s="5" t="s">
        <v>863</v>
      </c>
      <c r="C372" s="3" t="s">
        <v>864</v>
      </c>
      <c r="D372" s="3" t="s">
        <v>865</v>
      </c>
      <c r="E372" s="3" t="s">
        <v>2339</v>
      </c>
      <c r="F372" s="20"/>
      <c r="G372" s="28">
        <v>7080001113261</v>
      </c>
      <c r="H372" s="27">
        <v>981900847</v>
      </c>
      <c r="I372" s="30">
        <f t="shared" si="41"/>
        <v>302</v>
      </c>
      <c r="J372" s="8" t="s">
        <v>2444</v>
      </c>
      <c r="K372" t="str">
        <f t="shared" si="36"/>
        <v>Rune Dragsten</v>
      </c>
      <c r="L372" t="str">
        <f t="shared" si="37"/>
        <v>Kristin Lind Heder</v>
      </c>
      <c r="M372" s="31">
        <f t="shared" si="38"/>
        <v>45937.31999999999</v>
      </c>
      <c r="N372" s="31">
        <f t="shared" si="39"/>
        <v>57487.968</v>
      </c>
      <c r="O372" s="31"/>
      <c r="R372" s="31">
        <f t="shared" si="40"/>
        <v>103425.288</v>
      </c>
      <c r="S372" s="31">
        <v>103945.41773495599</v>
      </c>
      <c r="T372">
        <f t="shared" si="42"/>
        <v>1</v>
      </c>
    </row>
    <row r="373" spans="1:20" ht="15">
      <c r="A373" s="2" t="s">
        <v>107</v>
      </c>
      <c r="B373" s="5" t="s">
        <v>1281</v>
      </c>
      <c r="C373" s="3" t="s">
        <v>1282</v>
      </c>
      <c r="D373" s="3" t="s">
        <v>1283</v>
      </c>
      <c r="E373" s="3" t="s">
        <v>2339</v>
      </c>
      <c r="F373" s="16"/>
      <c r="G373" s="28">
        <v>7080001009939</v>
      </c>
      <c r="H373" s="27">
        <v>981900847</v>
      </c>
      <c r="I373" s="30">
        <f t="shared" si="41"/>
        <v>473</v>
      </c>
      <c r="J373" s="8" t="s">
        <v>2444</v>
      </c>
      <c r="K373" t="str">
        <f t="shared" si="36"/>
        <v>Ahmad Reza Rezae</v>
      </c>
      <c r="L373" t="str">
        <f t="shared" si="37"/>
        <v>Karoline Thygesen</v>
      </c>
      <c r="M373" s="31">
        <f t="shared" si="38"/>
        <v>58464.45999999999</v>
      </c>
      <c r="N373" s="31">
        <f t="shared" si="39"/>
        <v>55361.484</v>
      </c>
      <c r="O373" s="31"/>
      <c r="R373" s="31">
        <f t="shared" si="40"/>
        <v>113825.94399999999</v>
      </c>
      <c r="S373" s="31">
        <v>115512.37514647507</v>
      </c>
      <c r="T373">
        <f t="shared" si="42"/>
        <v>1</v>
      </c>
    </row>
    <row r="374" spans="1:20" ht="15">
      <c r="A374" s="2" t="s">
        <v>107</v>
      </c>
      <c r="B374" s="5" t="s">
        <v>1284</v>
      </c>
      <c r="C374" s="3" t="s">
        <v>1285</v>
      </c>
      <c r="D374" s="3" t="s">
        <v>1286</v>
      </c>
      <c r="E374" s="3" t="s">
        <v>2368</v>
      </c>
      <c r="F374" s="16"/>
      <c r="G374" s="28">
        <v>7080000196234</v>
      </c>
      <c r="H374" s="27">
        <v>950024895</v>
      </c>
      <c r="I374" s="30">
        <f t="shared" si="41"/>
        <v>474</v>
      </c>
      <c r="J374" s="8" t="s">
        <v>2444</v>
      </c>
      <c r="K374" t="str">
        <f t="shared" si="36"/>
        <v>Roar Johansen</v>
      </c>
      <c r="L374" t="str">
        <f t="shared" si="37"/>
        <v>Ellen H. Johansen</v>
      </c>
      <c r="M374" s="31">
        <f t="shared" si="38"/>
        <v>57985.26000000001</v>
      </c>
      <c r="N374" s="31">
        <f t="shared" si="39"/>
        <v>52897.44</v>
      </c>
      <c r="O374" s="31"/>
      <c r="R374" s="31">
        <f t="shared" si="40"/>
        <v>110882.70000000001</v>
      </c>
      <c r="S374" s="31">
        <v>114271.85058321021</v>
      </c>
      <c r="T374">
        <f t="shared" si="42"/>
        <v>1</v>
      </c>
    </row>
    <row r="375" spans="1:20" ht="15">
      <c r="A375" s="2" t="s">
        <v>122</v>
      </c>
      <c r="B375" s="5" t="s">
        <v>1137</v>
      </c>
      <c r="C375" s="3" t="s">
        <v>1138</v>
      </c>
      <c r="D375" s="3" t="s">
        <v>1139</v>
      </c>
      <c r="E375" s="3" t="s">
        <v>2340</v>
      </c>
      <c r="F375" s="16"/>
      <c r="G375" s="28">
        <v>7080001102739</v>
      </c>
      <c r="H375" s="27">
        <v>937846231</v>
      </c>
      <c r="I375" s="30">
        <f t="shared" si="41"/>
        <v>405</v>
      </c>
      <c r="J375" s="8" t="s">
        <v>2444</v>
      </c>
      <c r="K375" t="str">
        <f t="shared" si="36"/>
        <v>Eivind Michalsen</v>
      </c>
      <c r="L375" t="str">
        <f t="shared" si="37"/>
        <v>Glenn Johnsrud</v>
      </c>
      <c r="M375" s="31">
        <f t="shared" si="38"/>
        <v>57749.56</v>
      </c>
      <c r="N375" s="31">
        <f t="shared" si="39"/>
        <v>67130.82</v>
      </c>
      <c r="O375" s="31"/>
      <c r="R375" s="31">
        <f t="shared" si="40"/>
        <v>124880.38</v>
      </c>
      <c r="S375" s="31">
        <v>129103.30101400195</v>
      </c>
      <c r="T375">
        <f t="shared" si="42"/>
        <v>1</v>
      </c>
    </row>
    <row r="376" spans="1:20" ht="15">
      <c r="A376" s="2" t="s">
        <v>122</v>
      </c>
      <c r="B376" s="5" t="s">
        <v>1143</v>
      </c>
      <c r="C376" s="3" t="s">
        <v>1144</v>
      </c>
      <c r="D376" s="3" t="s">
        <v>1145</v>
      </c>
      <c r="E376" s="3" t="s">
        <v>2340</v>
      </c>
      <c r="F376" s="16"/>
      <c r="G376" s="28">
        <v>7080000935680</v>
      </c>
      <c r="H376" s="27">
        <v>937846231</v>
      </c>
      <c r="I376" s="30">
        <f t="shared" si="41"/>
        <v>408</v>
      </c>
      <c r="J376" s="8" t="s">
        <v>2444</v>
      </c>
      <c r="K376" t="str">
        <f t="shared" si="36"/>
        <v>Seher Tariq Ahmed</v>
      </c>
      <c r="L376" t="str">
        <f t="shared" si="37"/>
        <v>Jeanette Johansen</v>
      </c>
      <c r="M376" s="31">
        <f t="shared" si="38"/>
        <v>21839.759999999987</v>
      </c>
      <c r="N376" s="31">
        <f t="shared" si="39"/>
        <v>41262.156</v>
      </c>
      <c r="O376" s="31"/>
      <c r="R376" s="31">
        <f t="shared" si="40"/>
        <v>63101.91599999999</v>
      </c>
      <c r="S376" s="31">
        <v>63200</v>
      </c>
      <c r="T376">
        <f t="shared" si="42"/>
        <v>1</v>
      </c>
    </row>
    <row r="377" spans="1:20" ht="15">
      <c r="A377" s="2" t="s">
        <v>128</v>
      </c>
      <c r="B377" s="5" t="s">
        <v>1225</v>
      </c>
      <c r="C377" s="3" t="s">
        <v>1226</v>
      </c>
      <c r="D377" s="3" t="s">
        <v>1227</v>
      </c>
      <c r="E377" s="4" t="s">
        <v>2357</v>
      </c>
      <c r="F377" s="16"/>
      <c r="G377" s="28">
        <v>7080001101831</v>
      </c>
      <c r="H377" s="27">
        <v>989151134</v>
      </c>
      <c r="I377" s="30">
        <f t="shared" si="41"/>
        <v>447</v>
      </c>
      <c r="J377" s="8" t="s">
        <v>2444</v>
      </c>
      <c r="K377" t="str">
        <f aca="true" t="shared" si="43" ref="K377:K438">VLOOKUP(I377,Styrer,4,FALSE)</f>
        <v>Jarle Lia</v>
      </c>
      <c r="L377" t="str">
        <f aca="true" t="shared" si="44" ref="L377:L438">VLOOKUP(I377,Styrer,6,FALSE)</f>
        <v>Olav Lia</v>
      </c>
      <c r="M377" s="31">
        <f aca="true" t="shared" si="45" ref="M377:M438">VLOOKUP(I377,ASKO,3,FALSE)*1</f>
        <v>29197.356</v>
      </c>
      <c r="N377" s="31">
        <f aca="true" t="shared" si="46" ref="N377:N438">VLOOKUP(I377,Ringnes,12,FALSE)</f>
        <v>34873.02</v>
      </c>
      <c r="O377" s="31"/>
      <c r="R377" s="31">
        <f t="shared" si="40"/>
        <v>64070.376</v>
      </c>
      <c r="S377" s="31">
        <v>64684.545815550955</v>
      </c>
      <c r="T377">
        <f t="shared" si="42"/>
        <v>1</v>
      </c>
    </row>
    <row r="378" spans="1:20" ht="15">
      <c r="A378" s="2" t="s">
        <v>128</v>
      </c>
      <c r="B378" s="5" t="s">
        <v>1377</v>
      </c>
      <c r="C378" s="3" t="s">
        <v>1378</v>
      </c>
      <c r="D378" s="3" t="s">
        <v>1379</v>
      </c>
      <c r="E378" s="3" t="s">
        <v>2376</v>
      </c>
      <c r="F378" s="16"/>
      <c r="G378" s="28">
        <v>7080001388379</v>
      </c>
      <c r="H378" s="27">
        <v>915808492</v>
      </c>
      <c r="I378" s="30">
        <f t="shared" si="41"/>
        <v>513</v>
      </c>
      <c r="J378" s="8" t="s">
        <v>2444</v>
      </c>
      <c r="K378" t="str">
        <f t="shared" si="43"/>
        <v>Thor Arnesen</v>
      </c>
      <c r="L378" t="str">
        <f t="shared" si="44"/>
        <v>Kristian Stang</v>
      </c>
      <c r="M378" s="31">
        <f t="shared" si="45"/>
        <v>52424.819999999985</v>
      </c>
      <c r="N378" s="31">
        <f t="shared" si="46"/>
        <v>46735.728</v>
      </c>
      <c r="O378" s="31"/>
      <c r="R378" s="31">
        <f aca="true" t="shared" si="47" ref="R378:R439">M378+N378+O378+P378+Q378</f>
        <v>99160.54799999998</v>
      </c>
      <c r="S378" s="31">
        <v>102668.9987551918</v>
      </c>
      <c r="T378">
        <f t="shared" si="42"/>
        <v>1</v>
      </c>
    </row>
    <row r="379" spans="1:20" ht="15">
      <c r="A379" s="2" t="s">
        <v>11</v>
      </c>
      <c r="B379" s="5" t="s">
        <v>270</v>
      </c>
      <c r="C379" s="3" t="s">
        <v>271</v>
      </c>
      <c r="D379" s="3" t="s">
        <v>272</v>
      </c>
      <c r="E379" s="3" t="s">
        <v>2307</v>
      </c>
      <c r="F379" s="16"/>
      <c r="G379" s="12">
        <v>7080000642984</v>
      </c>
      <c r="H379" s="27">
        <v>982897564</v>
      </c>
      <c r="I379" s="30">
        <f t="shared" si="41"/>
        <v>16</v>
      </c>
      <c r="J379" s="8" t="s">
        <v>2444</v>
      </c>
      <c r="K379" t="str">
        <f t="shared" si="43"/>
        <v>Kjetil Skaga</v>
      </c>
      <c r="L379" t="str">
        <f t="shared" si="44"/>
        <v>Tone Kristin Skoglund</v>
      </c>
      <c r="M379" s="31">
        <f t="shared" si="45"/>
        <v>42477.52000000001</v>
      </c>
      <c r="N379" s="31">
        <f t="shared" si="46"/>
        <v>45492.204</v>
      </c>
      <c r="O379" s="31"/>
      <c r="R379" s="31">
        <f t="shared" si="47"/>
        <v>87969.72400000002</v>
      </c>
      <c r="S379" s="31">
        <v>86649.60105734975</v>
      </c>
      <c r="T379">
        <f t="shared" si="42"/>
        <v>1</v>
      </c>
    </row>
    <row r="380" spans="1:20" ht="15">
      <c r="A380" s="2" t="s">
        <v>11</v>
      </c>
      <c r="B380" s="5" t="s">
        <v>339</v>
      </c>
      <c r="C380" s="3" t="s">
        <v>340</v>
      </c>
      <c r="D380" s="3" t="s">
        <v>341</v>
      </c>
      <c r="E380" s="3" t="s">
        <v>2307</v>
      </c>
      <c r="F380" s="18"/>
      <c r="G380" s="12">
        <v>7080000912032</v>
      </c>
      <c r="H380" s="27">
        <v>982897564</v>
      </c>
      <c r="I380" s="30">
        <f t="shared" si="41"/>
        <v>46</v>
      </c>
      <c r="J380" s="8" t="s">
        <v>2444</v>
      </c>
      <c r="K380" t="str">
        <f t="shared" si="43"/>
        <v xml:space="preserve">Tord Røise </v>
      </c>
      <c r="L380" t="str">
        <f t="shared" si="44"/>
        <v>Marit Johme</v>
      </c>
      <c r="M380" s="31">
        <f t="shared" si="45"/>
        <v>58522.316000000006</v>
      </c>
      <c r="N380" s="31">
        <f t="shared" si="46"/>
        <v>62898.708</v>
      </c>
      <c r="O380" s="31"/>
      <c r="R380" s="31">
        <f t="shared" si="47"/>
        <v>121421.024</v>
      </c>
      <c r="S380" s="31">
        <v>119314.93112912065</v>
      </c>
      <c r="T380">
        <f t="shared" si="42"/>
        <v>1</v>
      </c>
    </row>
    <row r="381" spans="1:20" ht="15">
      <c r="A381" s="2" t="s">
        <v>11</v>
      </c>
      <c r="B381" s="5" t="s">
        <v>374</v>
      </c>
      <c r="C381" s="3" t="s">
        <v>375</v>
      </c>
      <c r="D381" s="3" t="s">
        <v>376</v>
      </c>
      <c r="E381" s="3" t="s">
        <v>2307</v>
      </c>
      <c r="F381" s="20"/>
      <c r="G381" s="12">
        <v>7080001179793</v>
      </c>
      <c r="H381" s="27">
        <v>982897564</v>
      </c>
      <c r="I381" s="30">
        <f t="shared" si="41"/>
        <v>59</v>
      </c>
      <c r="J381" s="8" t="s">
        <v>2444</v>
      </c>
      <c r="K381" t="str">
        <f t="shared" si="43"/>
        <v>Johannes Vigrestad</v>
      </c>
      <c r="L381" t="str">
        <f t="shared" si="44"/>
        <v>Terje Aspevik Martinsen</v>
      </c>
      <c r="M381" s="31">
        <f t="shared" si="45"/>
        <v>47259.86</v>
      </c>
      <c r="N381" s="31">
        <f t="shared" si="46"/>
        <v>49980.012</v>
      </c>
      <c r="O381" s="31"/>
      <c r="R381" s="31">
        <f t="shared" si="47"/>
        <v>97239.872</v>
      </c>
      <c r="S381" s="31">
        <v>92549.57002559182</v>
      </c>
      <c r="T381">
        <f t="shared" si="42"/>
        <v>1</v>
      </c>
    </row>
    <row r="382" spans="1:20" ht="15">
      <c r="A382" s="2" t="s">
        <v>27</v>
      </c>
      <c r="B382" s="5" t="s">
        <v>345</v>
      </c>
      <c r="C382" s="3" t="s">
        <v>346</v>
      </c>
      <c r="D382" s="3" t="s">
        <v>347</v>
      </c>
      <c r="E382" s="3" t="s">
        <v>2307</v>
      </c>
      <c r="F382" s="17"/>
      <c r="G382" s="12">
        <v>7080001008826</v>
      </c>
      <c r="H382" s="27">
        <v>982897564</v>
      </c>
      <c r="I382" s="30">
        <f t="shared" si="41"/>
        <v>48</v>
      </c>
      <c r="J382" s="8" t="s">
        <v>2444</v>
      </c>
      <c r="K382" t="str">
        <f t="shared" si="43"/>
        <v>Marie Underdalshaugen</v>
      </c>
      <c r="L382" t="str">
        <f t="shared" si="44"/>
        <v>Merethe Grøthe</v>
      </c>
      <c r="M382" s="31">
        <f t="shared" si="45"/>
        <v>24993.88</v>
      </c>
      <c r="N382" s="31">
        <f t="shared" si="46"/>
        <v>33093.996</v>
      </c>
      <c r="O382" s="31"/>
      <c r="R382" s="31">
        <f t="shared" si="47"/>
        <v>58087.876000000004</v>
      </c>
      <c r="S382" s="31">
        <v>58238.548617593064</v>
      </c>
      <c r="T382">
        <f t="shared" si="42"/>
        <v>1</v>
      </c>
    </row>
    <row r="383" spans="1:20" ht="15">
      <c r="A383" s="2" t="s">
        <v>27</v>
      </c>
      <c r="B383" s="5" t="s">
        <v>490</v>
      </c>
      <c r="C383" s="3" t="s">
        <v>491</v>
      </c>
      <c r="D383" s="3" t="s">
        <v>492</v>
      </c>
      <c r="E383" s="3" t="s">
        <v>2322</v>
      </c>
      <c r="F383" s="16"/>
      <c r="G383" s="12">
        <v>7080000010943</v>
      </c>
      <c r="H383" s="27">
        <v>971643269</v>
      </c>
      <c r="I383" s="30">
        <f t="shared" si="41"/>
        <v>224</v>
      </c>
      <c r="J383" s="8" t="s">
        <v>2444</v>
      </c>
      <c r="K383" t="str">
        <f t="shared" si="43"/>
        <v>Simen Killi</v>
      </c>
      <c r="L383" t="str">
        <f t="shared" si="44"/>
        <v>Ole Kristian Rudland</v>
      </c>
      <c r="M383" s="31">
        <f t="shared" si="45"/>
        <v>17471.260000000006</v>
      </c>
      <c r="N383" s="31">
        <f t="shared" si="46"/>
        <v>28304.736</v>
      </c>
      <c r="O383" s="31"/>
      <c r="R383" s="31">
        <f t="shared" si="47"/>
        <v>45775.99600000001</v>
      </c>
      <c r="S383" s="31">
        <v>46263.06038254487</v>
      </c>
      <c r="T383">
        <f t="shared" si="42"/>
        <v>1</v>
      </c>
    </row>
    <row r="384" spans="1:20" ht="15">
      <c r="A384" s="2" t="s">
        <v>35</v>
      </c>
      <c r="B384" s="5" t="s">
        <v>392</v>
      </c>
      <c r="C384" s="3" t="s">
        <v>393</v>
      </c>
      <c r="D384" s="3" t="s">
        <v>394</v>
      </c>
      <c r="E384" s="3" t="s">
        <v>2307</v>
      </c>
      <c r="F384" s="18"/>
      <c r="G384" s="12">
        <v>7080003465016</v>
      </c>
      <c r="H384" s="27">
        <v>982897564</v>
      </c>
      <c r="I384" s="30">
        <f t="shared" si="41"/>
        <v>66</v>
      </c>
      <c r="J384" s="8" t="s">
        <v>2444</v>
      </c>
      <c r="K384" t="str">
        <f t="shared" si="43"/>
        <v>Daniel Kaasen Melleby</v>
      </c>
      <c r="L384" t="str">
        <f t="shared" si="44"/>
        <v>Anita Berge</v>
      </c>
      <c r="M384" s="31">
        <f t="shared" si="45"/>
        <v>39831.02000000001</v>
      </c>
      <c r="N384" s="31">
        <f t="shared" si="46"/>
        <v>51216.516</v>
      </c>
      <c r="O384" s="31"/>
      <c r="R384" s="31">
        <f t="shared" si="47"/>
        <v>91047.53600000002</v>
      </c>
      <c r="S384" s="31">
        <v>91060.51536484285</v>
      </c>
      <c r="T384">
        <f t="shared" si="42"/>
        <v>1</v>
      </c>
    </row>
    <row r="385" spans="1:20" ht="15">
      <c r="A385" s="2" t="s">
        <v>90</v>
      </c>
      <c r="B385" s="5" t="s">
        <v>755</v>
      </c>
      <c r="C385" s="3" t="s">
        <v>756</v>
      </c>
      <c r="D385" s="3" t="s">
        <v>757</v>
      </c>
      <c r="E385" s="3" t="s">
        <v>2340</v>
      </c>
      <c r="F385" s="16"/>
      <c r="G385" s="28">
        <v>7080001462949</v>
      </c>
      <c r="H385" s="27">
        <v>937846231</v>
      </c>
      <c r="I385" s="30">
        <f t="shared" si="41"/>
        <v>264</v>
      </c>
      <c r="J385" s="8" t="s">
        <v>2444</v>
      </c>
      <c r="K385" t="str">
        <f t="shared" si="43"/>
        <v>Ingrid Haugnes</v>
      </c>
      <c r="L385" t="str">
        <f t="shared" si="44"/>
        <v>Shahzad Sohail</v>
      </c>
      <c r="M385" s="31">
        <f t="shared" si="45"/>
        <v>29232.620000000003</v>
      </c>
      <c r="N385" s="31">
        <f t="shared" si="46"/>
        <v>26148.636</v>
      </c>
      <c r="O385" s="31"/>
      <c r="R385" s="31">
        <f t="shared" si="47"/>
        <v>55381.256</v>
      </c>
      <c r="S385" s="31">
        <v>56052.61882901764</v>
      </c>
      <c r="T385">
        <f t="shared" si="42"/>
        <v>1</v>
      </c>
    </row>
    <row r="386" spans="1:20" ht="15">
      <c r="A386" s="2" t="s">
        <v>90</v>
      </c>
      <c r="B386" s="5" t="s">
        <v>1140</v>
      </c>
      <c r="C386" s="3" t="s">
        <v>1141</v>
      </c>
      <c r="D386" s="3" t="s">
        <v>1142</v>
      </c>
      <c r="E386" s="3" t="s">
        <v>2340</v>
      </c>
      <c r="F386" s="3"/>
      <c r="G386" s="28">
        <v>7080000935666</v>
      </c>
      <c r="H386" s="27">
        <v>937846231</v>
      </c>
      <c r="I386" s="30">
        <f aca="true" t="shared" si="48" ref="I386:I449">MID(B:B,6,3)*1</f>
        <v>406</v>
      </c>
      <c r="J386" s="8" t="s">
        <v>2444</v>
      </c>
      <c r="K386" t="str">
        <f t="shared" si="43"/>
        <v>Simen Magnus Pedersen</v>
      </c>
      <c r="L386" t="str">
        <f t="shared" si="44"/>
        <v>Valon Ukshini</v>
      </c>
      <c r="M386" s="31">
        <f t="shared" si="45"/>
        <v>23085.4</v>
      </c>
      <c r="N386" s="31">
        <f t="shared" si="46"/>
        <v>25980.036</v>
      </c>
      <c r="O386" s="31"/>
      <c r="R386" s="31">
        <f t="shared" si="47"/>
        <v>49065.436</v>
      </c>
      <c r="S386" s="31">
        <v>48062.50835531709</v>
      </c>
      <c r="T386">
        <f aca="true" t="shared" si="49" ref="T386:T449">COUNTIFS(B:B,B386)</f>
        <v>1</v>
      </c>
    </row>
    <row r="387" spans="1:20" ht="15">
      <c r="A387" s="2" t="s">
        <v>90</v>
      </c>
      <c r="B387" s="5" t="s">
        <v>1302</v>
      </c>
      <c r="C387" s="3" t="s">
        <v>1303</v>
      </c>
      <c r="D387" s="3" t="s">
        <v>757</v>
      </c>
      <c r="E387" s="5" t="s">
        <v>2340</v>
      </c>
      <c r="F387" s="20" t="s">
        <v>2424</v>
      </c>
      <c r="G387" s="28">
        <v>7080001144364</v>
      </c>
      <c r="H387" s="24">
        <v>937846231</v>
      </c>
      <c r="I387" s="30">
        <f t="shared" si="48"/>
        <v>484</v>
      </c>
      <c r="J387" s="8" t="s">
        <v>2444</v>
      </c>
      <c r="K387" t="str">
        <f t="shared" si="43"/>
        <v>Tarjei Hellum</v>
      </c>
      <c r="L387" t="str">
        <f t="shared" si="44"/>
        <v>Milana Novkovic</v>
      </c>
      <c r="M387" s="31">
        <f t="shared" si="45"/>
        <v>30209.36</v>
      </c>
      <c r="N387" s="31">
        <f t="shared" si="46"/>
        <v>30977.208</v>
      </c>
      <c r="O387" s="31"/>
      <c r="R387" s="31">
        <f t="shared" si="47"/>
        <v>61186.568</v>
      </c>
      <c r="S387" s="31">
        <v>61485.02294676667</v>
      </c>
      <c r="T387">
        <f t="shared" si="49"/>
        <v>1</v>
      </c>
    </row>
    <row r="388" spans="1:20" ht="15">
      <c r="A388" s="2" t="s">
        <v>90</v>
      </c>
      <c r="B388" s="5" t="s">
        <v>1445</v>
      </c>
      <c r="C388" s="3" t="s">
        <v>1446</v>
      </c>
      <c r="D388" s="3" t="s">
        <v>1447</v>
      </c>
      <c r="E388" s="3" t="s">
        <v>2340</v>
      </c>
      <c r="F388" s="16"/>
      <c r="G388" s="28">
        <v>7080001479213</v>
      </c>
      <c r="H388" s="27">
        <v>937846231</v>
      </c>
      <c r="I388" s="30">
        <f t="shared" si="48"/>
        <v>542</v>
      </c>
      <c r="J388" s="8" t="s">
        <v>2444</v>
      </c>
      <c r="K388" t="str">
        <f t="shared" si="43"/>
        <v>Hashim Jafi Palani</v>
      </c>
      <c r="L388" t="str">
        <f t="shared" si="44"/>
        <v>Malin Arlbring</v>
      </c>
      <c r="M388" s="31">
        <f t="shared" si="45"/>
        <v>29528.09648</v>
      </c>
      <c r="N388" s="31">
        <f t="shared" si="46"/>
        <v>32063.46</v>
      </c>
      <c r="O388" s="31"/>
      <c r="R388" s="31">
        <f t="shared" si="47"/>
        <v>61591.55648</v>
      </c>
      <c r="S388" s="31">
        <v>63296.69161599625</v>
      </c>
      <c r="T388">
        <f t="shared" si="49"/>
        <v>1</v>
      </c>
    </row>
    <row r="389" spans="1:20" ht="15">
      <c r="A389" s="2" t="s">
        <v>90</v>
      </c>
      <c r="B389" s="5" t="s">
        <v>1451</v>
      </c>
      <c r="C389" s="3" t="s">
        <v>1452</v>
      </c>
      <c r="D389" s="3" t="s">
        <v>1453</v>
      </c>
      <c r="E389" s="3" t="s">
        <v>2340</v>
      </c>
      <c r="F389" s="16"/>
      <c r="G389" s="28">
        <v>7080001157852</v>
      </c>
      <c r="H389" s="27">
        <v>937846231</v>
      </c>
      <c r="I389" s="30">
        <f t="shared" si="48"/>
        <v>544</v>
      </c>
      <c r="J389" s="8" t="s">
        <v>2444</v>
      </c>
      <c r="K389" t="str">
        <f t="shared" si="43"/>
        <v>Abderrazak Ayaanle Nalaye</v>
      </c>
      <c r="L389" t="str">
        <f t="shared" si="44"/>
        <v>Helene Hyllestad</v>
      </c>
      <c r="M389" s="31">
        <f t="shared" si="45"/>
        <v>29104.479999999996</v>
      </c>
      <c r="N389" s="31">
        <f t="shared" si="46"/>
        <v>40728.3</v>
      </c>
      <c r="O389" s="31"/>
      <c r="R389" s="31">
        <f t="shared" si="47"/>
        <v>69832.78</v>
      </c>
      <c r="S389" s="31">
        <v>67720.33818051737</v>
      </c>
      <c r="T389">
        <f t="shared" si="49"/>
        <v>1</v>
      </c>
    </row>
    <row r="390" spans="1:20" ht="15">
      <c r="A390" s="2" t="s">
        <v>103</v>
      </c>
      <c r="B390" s="5" t="s">
        <v>833</v>
      </c>
      <c r="C390" s="3" t="s">
        <v>834</v>
      </c>
      <c r="D390" s="3" t="s">
        <v>835</v>
      </c>
      <c r="E390" s="3" t="s">
        <v>2348</v>
      </c>
      <c r="F390" s="16"/>
      <c r="G390" s="28">
        <v>7080000507009</v>
      </c>
      <c r="H390" s="27">
        <v>977356911</v>
      </c>
      <c r="I390" s="30">
        <f t="shared" si="48"/>
        <v>291</v>
      </c>
      <c r="J390" s="8" t="s">
        <v>2444</v>
      </c>
      <c r="K390" t="str">
        <f t="shared" si="43"/>
        <v>Dag Martin Tømt</v>
      </c>
      <c r="L390" t="str">
        <f t="shared" si="44"/>
        <v>Tore Haugen</v>
      </c>
      <c r="M390" s="31">
        <f t="shared" si="45"/>
        <v>39411.55999999998</v>
      </c>
      <c r="N390" s="31">
        <f t="shared" si="46"/>
        <v>42085.668</v>
      </c>
      <c r="O390" s="31"/>
      <c r="R390" s="31">
        <f t="shared" si="47"/>
        <v>81497.22799999997</v>
      </c>
      <c r="S390" s="31">
        <v>81025.11385078321</v>
      </c>
      <c r="T390">
        <f t="shared" si="49"/>
        <v>1</v>
      </c>
    </row>
    <row r="391" spans="1:20" ht="15">
      <c r="A391" s="2" t="s">
        <v>103</v>
      </c>
      <c r="B391" s="5" t="s">
        <v>839</v>
      </c>
      <c r="C391" s="3" t="s">
        <v>840</v>
      </c>
      <c r="D391" s="3" t="s">
        <v>841</v>
      </c>
      <c r="E391" s="3" t="s">
        <v>2339</v>
      </c>
      <c r="F391" s="16"/>
      <c r="G391" s="28">
        <v>7080001457884</v>
      </c>
      <c r="H391" s="27">
        <v>981900847</v>
      </c>
      <c r="I391" s="30">
        <f t="shared" si="48"/>
        <v>293</v>
      </c>
      <c r="J391" s="8" t="s">
        <v>2444</v>
      </c>
      <c r="K391" t="str">
        <f t="shared" si="43"/>
        <v xml:space="preserve">Amanda Hellum Haave </v>
      </c>
      <c r="L391" t="str">
        <f t="shared" si="44"/>
        <v>Rigita Savickiene</v>
      </c>
      <c r="M391" s="31">
        <f t="shared" si="45"/>
        <v>43922.73599999998</v>
      </c>
      <c r="N391" s="31">
        <f t="shared" si="46"/>
        <v>41441.964</v>
      </c>
      <c r="O391" s="31"/>
      <c r="R391" s="31">
        <f t="shared" si="47"/>
        <v>85364.69999999998</v>
      </c>
      <c r="S391" s="31">
        <v>86945.12357391547</v>
      </c>
      <c r="T391">
        <f t="shared" si="49"/>
        <v>1</v>
      </c>
    </row>
    <row r="392" spans="1:20" ht="15">
      <c r="A392" s="2" t="s">
        <v>103</v>
      </c>
      <c r="B392" s="5" t="s">
        <v>1279</v>
      </c>
      <c r="C392" s="3" t="s">
        <v>1280</v>
      </c>
      <c r="D392" s="3" t="s">
        <v>1251</v>
      </c>
      <c r="E392" s="3" t="s">
        <v>2367</v>
      </c>
      <c r="F392" s="16"/>
      <c r="G392" s="28">
        <v>7080000384099</v>
      </c>
      <c r="H392" s="27">
        <v>976063058</v>
      </c>
      <c r="I392" s="30">
        <f t="shared" si="48"/>
        <v>472</v>
      </c>
      <c r="J392" s="8" t="s">
        <v>2444</v>
      </c>
      <c r="K392" t="str">
        <f t="shared" si="43"/>
        <v>Nils Tore Haug-Fladset</v>
      </c>
      <c r="L392" t="str">
        <f t="shared" si="44"/>
        <v>Elisabeth Olsen</v>
      </c>
      <c r="M392" s="31">
        <f t="shared" si="45"/>
        <v>24299.800000000003</v>
      </c>
      <c r="N392" s="31">
        <f t="shared" si="46"/>
        <v>26206.068</v>
      </c>
      <c r="O392" s="31"/>
      <c r="R392" s="31">
        <f t="shared" si="47"/>
        <v>50505.868</v>
      </c>
      <c r="S392" s="31">
        <v>50189.00997120127</v>
      </c>
      <c r="T392">
        <f t="shared" si="49"/>
        <v>1</v>
      </c>
    </row>
    <row r="393" spans="1:20" ht="15">
      <c r="A393" s="2" t="s">
        <v>15</v>
      </c>
      <c r="B393" s="5" t="s">
        <v>282</v>
      </c>
      <c r="C393" s="3" t="s">
        <v>283</v>
      </c>
      <c r="D393" s="3" t="s">
        <v>284</v>
      </c>
      <c r="E393" s="3" t="s">
        <v>2307</v>
      </c>
      <c r="F393" s="16"/>
      <c r="G393" s="12">
        <v>7080000643028</v>
      </c>
      <c r="H393" s="27">
        <v>982897564</v>
      </c>
      <c r="I393" s="30">
        <f t="shared" si="48"/>
        <v>20</v>
      </c>
      <c r="J393" s="8" t="s">
        <v>2444</v>
      </c>
      <c r="K393" t="str">
        <f t="shared" si="43"/>
        <v>Tom Erik Sandsengen</v>
      </c>
      <c r="L393" t="str">
        <f t="shared" si="44"/>
        <v>Inge Bakken</v>
      </c>
      <c r="M393" s="31">
        <f t="shared" si="45"/>
        <v>49366.80000000001</v>
      </c>
      <c r="N393" s="31">
        <f t="shared" si="46"/>
        <v>61570.488</v>
      </c>
      <c r="O393" s="31"/>
      <c r="R393" s="31">
        <f t="shared" si="47"/>
        <v>110937.288</v>
      </c>
      <c r="S393" s="31">
        <v>110152.31071505512</v>
      </c>
      <c r="T393">
        <f t="shared" si="49"/>
        <v>1</v>
      </c>
    </row>
    <row r="394" spans="1:20" ht="15">
      <c r="A394" s="2" t="s">
        <v>43</v>
      </c>
      <c r="B394" s="5" t="s">
        <v>496</v>
      </c>
      <c r="C394" s="3" t="s">
        <v>497</v>
      </c>
      <c r="D394" s="3" t="s">
        <v>498</v>
      </c>
      <c r="E394" s="3" t="s">
        <v>2324</v>
      </c>
      <c r="F394" s="16"/>
      <c r="G394" s="12">
        <v>7080001113520</v>
      </c>
      <c r="H394" s="27">
        <v>989938150</v>
      </c>
      <c r="I394" s="30">
        <f t="shared" si="48"/>
        <v>227</v>
      </c>
      <c r="J394" s="8" t="s">
        <v>2444</v>
      </c>
      <c r="K394" t="str">
        <f t="shared" si="43"/>
        <v>Halvor Strømmen</v>
      </c>
      <c r="L394" t="str">
        <f t="shared" si="44"/>
        <v>Jorun Bakkan</v>
      </c>
      <c r="M394" s="31">
        <f t="shared" si="45"/>
        <v>89845.42599999996</v>
      </c>
      <c r="N394" s="31">
        <f t="shared" si="46"/>
        <v>46355.424</v>
      </c>
      <c r="O394" s="31"/>
      <c r="R394" s="31">
        <f t="shared" si="47"/>
        <v>136200.84999999998</v>
      </c>
      <c r="S394" s="31">
        <v>135796.5321582007</v>
      </c>
      <c r="T394">
        <f t="shared" si="49"/>
        <v>1</v>
      </c>
    </row>
    <row r="395" spans="1:20" ht="15">
      <c r="A395" s="2" t="s">
        <v>119</v>
      </c>
      <c r="B395" s="5" t="s">
        <v>1110</v>
      </c>
      <c r="C395" s="3" t="s">
        <v>1111</v>
      </c>
      <c r="D395" s="3" t="s">
        <v>1112</v>
      </c>
      <c r="E395" s="3" t="s">
        <v>2344</v>
      </c>
      <c r="F395" s="16"/>
      <c r="G395" s="28">
        <v>7080001113230</v>
      </c>
      <c r="H395" s="27">
        <v>984981384</v>
      </c>
      <c r="I395" s="30">
        <f t="shared" si="48"/>
        <v>394</v>
      </c>
      <c r="J395" s="8" t="s">
        <v>2444</v>
      </c>
      <c r="K395" t="str">
        <f t="shared" si="43"/>
        <v>Ragnhild H. Våle</v>
      </c>
      <c r="L395" t="str">
        <f t="shared" si="44"/>
        <v>Merete Cloumann Kroken</v>
      </c>
      <c r="M395" s="31">
        <f t="shared" si="45"/>
        <v>28764.940000000002</v>
      </c>
      <c r="N395" s="31">
        <f t="shared" si="46"/>
        <v>28736.856</v>
      </c>
      <c r="O395" s="31"/>
      <c r="R395" s="31">
        <f t="shared" si="47"/>
        <v>57501.796</v>
      </c>
      <c r="S395" s="31">
        <v>76294.8026625951</v>
      </c>
      <c r="T395">
        <f t="shared" si="49"/>
        <v>1</v>
      </c>
    </row>
    <row r="396" spans="1:20" ht="15">
      <c r="A396" s="2" t="s">
        <v>119</v>
      </c>
      <c r="B396" s="5" t="s">
        <v>1228</v>
      </c>
      <c r="C396" s="3" t="s">
        <v>1229</v>
      </c>
      <c r="D396" s="3" t="s">
        <v>1230</v>
      </c>
      <c r="E396" s="3" t="s">
        <v>2358</v>
      </c>
      <c r="F396" s="18"/>
      <c r="G396" s="28">
        <v>7080003440242</v>
      </c>
      <c r="H396" s="27">
        <v>998585082</v>
      </c>
      <c r="I396" s="30">
        <f t="shared" si="48"/>
        <v>449</v>
      </c>
      <c r="J396" s="8" t="s">
        <v>2444</v>
      </c>
      <c r="K396" t="str">
        <f t="shared" si="43"/>
        <v>Christina Nordby Kandola</v>
      </c>
      <c r="L396" t="str">
        <f t="shared" si="44"/>
        <v>Aina Hagen Våle</v>
      </c>
      <c r="M396" s="31">
        <f t="shared" si="45"/>
        <v>49651.54</v>
      </c>
      <c r="N396" s="31">
        <f t="shared" si="46"/>
        <v>51443.472</v>
      </c>
      <c r="O396" s="31"/>
      <c r="R396" s="31">
        <f t="shared" si="47"/>
        <v>101095.012</v>
      </c>
      <c r="S396" s="31">
        <v>104156.53582316762</v>
      </c>
      <c r="T396">
        <f t="shared" si="49"/>
        <v>1</v>
      </c>
    </row>
    <row r="397" spans="1:20" ht="15">
      <c r="A397" s="2" t="s">
        <v>66</v>
      </c>
      <c r="B397" s="5" t="s">
        <v>617</v>
      </c>
      <c r="C397" s="3" t="s">
        <v>618</v>
      </c>
      <c r="D397" s="3" t="s">
        <v>619</v>
      </c>
      <c r="E397" s="3" t="s">
        <v>2335</v>
      </c>
      <c r="F397" s="19"/>
      <c r="G397" s="28">
        <v>7080001361242</v>
      </c>
      <c r="H397" s="27">
        <v>988041866</v>
      </c>
      <c r="I397" s="30">
        <f t="shared" si="48"/>
        <v>135</v>
      </c>
      <c r="J397" s="8" t="s">
        <v>2444</v>
      </c>
      <c r="K397" t="str">
        <f t="shared" si="43"/>
        <v>Per Eivind Riise</v>
      </c>
      <c r="L397" t="str">
        <f t="shared" si="44"/>
        <v>Cecilie Johnsen</v>
      </c>
      <c r="M397" s="31">
        <f t="shared" si="45"/>
        <v>32651.360000000008</v>
      </c>
      <c r="N397" s="31">
        <f t="shared" si="46"/>
        <v>45266.304</v>
      </c>
      <c r="O397" s="31"/>
      <c r="R397" s="31">
        <f t="shared" si="47"/>
        <v>77917.664</v>
      </c>
      <c r="S397" s="31">
        <v>77302.51484115771</v>
      </c>
      <c r="T397">
        <f t="shared" si="49"/>
        <v>1</v>
      </c>
    </row>
    <row r="398" spans="1:20" ht="15">
      <c r="A398" s="2" t="s">
        <v>48</v>
      </c>
      <c r="B398" s="5" t="s">
        <v>540</v>
      </c>
      <c r="C398" s="3" t="s">
        <v>541</v>
      </c>
      <c r="D398" s="3" t="s">
        <v>542</v>
      </c>
      <c r="E398" s="3" t="s">
        <v>2335</v>
      </c>
      <c r="F398" s="16"/>
      <c r="G398" s="28">
        <v>7080001093358</v>
      </c>
      <c r="H398" s="27">
        <v>988041866</v>
      </c>
      <c r="I398" s="30">
        <f t="shared" si="48"/>
        <v>101</v>
      </c>
      <c r="J398" s="8" t="s">
        <v>2444</v>
      </c>
      <c r="K398" t="str">
        <f t="shared" si="43"/>
        <v>Pål Matteus Bjørnslett</v>
      </c>
      <c r="L398" t="str">
        <f t="shared" si="44"/>
        <v>Kristin Morsund</v>
      </c>
      <c r="M398" s="31">
        <f t="shared" si="45"/>
        <v>49354.619999999995</v>
      </c>
      <c r="N398" s="31">
        <f t="shared" si="46"/>
        <v>67691.94</v>
      </c>
      <c r="O398" s="31"/>
      <c r="R398" s="31">
        <f t="shared" si="47"/>
        <v>117046.56</v>
      </c>
      <c r="S398" s="31">
        <v>114888.49828637448</v>
      </c>
      <c r="T398">
        <f t="shared" si="49"/>
        <v>1</v>
      </c>
    </row>
    <row r="399" spans="1:20" ht="15">
      <c r="A399" s="2" t="s">
        <v>56</v>
      </c>
      <c r="B399" s="5" t="s">
        <v>567</v>
      </c>
      <c r="C399" s="3" t="s">
        <v>568</v>
      </c>
      <c r="D399" s="3" t="s">
        <v>569</v>
      </c>
      <c r="E399" s="3" t="s">
        <v>2335</v>
      </c>
      <c r="F399" s="16"/>
      <c r="G399" s="28">
        <v>7080001190590</v>
      </c>
      <c r="H399" s="27">
        <v>988041866</v>
      </c>
      <c r="I399" s="30">
        <f t="shared" si="48"/>
        <v>113</v>
      </c>
      <c r="J399" s="8" t="s">
        <v>2444</v>
      </c>
      <c r="K399" t="str">
        <f t="shared" si="43"/>
        <v>Odin Aunøien</v>
      </c>
      <c r="L399" t="str">
        <f t="shared" si="44"/>
        <v>Greta Helen Kvarsnes</v>
      </c>
      <c r="M399" s="31">
        <f t="shared" si="45"/>
        <v>46697.63999999999</v>
      </c>
      <c r="N399" s="31">
        <f t="shared" si="46"/>
        <v>57789.276</v>
      </c>
      <c r="O399" s="31"/>
      <c r="R399" s="31">
        <f t="shared" si="47"/>
        <v>104486.916</v>
      </c>
      <c r="S399" s="31">
        <v>102474.02796904145</v>
      </c>
      <c r="T399">
        <f t="shared" si="49"/>
        <v>1</v>
      </c>
    </row>
    <row r="400" spans="1:20" ht="15">
      <c r="A400" s="2" t="s">
        <v>85</v>
      </c>
      <c r="B400" s="5" t="s">
        <v>737</v>
      </c>
      <c r="C400" s="3" t="s">
        <v>738</v>
      </c>
      <c r="D400" s="3" t="s">
        <v>739</v>
      </c>
      <c r="E400" s="3" t="s">
        <v>2340</v>
      </c>
      <c r="F400" s="20"/>
      <c r="G400" s="28">
        <v>7080004120952</v>
      </c>
      <c r="H400" s="27">
        <v>937846231</v>
      </c>
      <c r="I400" s="30">
        <f t="shared" si="48"/>
        <v>258</v>
      </c>
      <c r="J400" s="8" t="s">
        <v>2444</v>
      </c>
      <c r="K400" t="str">
        <f t="shared" si="43"/>
        <v>Lene Haarsaker</v>
      </c>
      <c r="L400" t="str">
        <f t="shared" si="44"/>
        <v>Eirik Molegoda</v>
      </c>
      <c r="M400" s="31">
        <f t="shared" si="45"/>
        <v>30136.279999999995</v>
      </c>
      <c r="N400" s="31">
        <f t="shared" si="46"/>
        <v>42252.12</v>
      </c>
      <c r="O400" s="31"/>
      <c r="R400" s="31">
        <f t="shared" si="47"/>
        <v>72388.4</v>
      </c>
      <c r="S400" s="31">
        <v>74831.23718151591</v>
      </c>
      <c r="T400">
        <f t="shared" si="49"/>
        <v>1</v>
      </c>
    </row>
    <row r="401" spans="1:20" ht="15">
      <c r="A401" s="2" t="s">
        <v>85</v>
      </c>
      <c r="B401" s="5" t="s">
        <v>749</v>
      </c>
      <c r="C401" s="3" t="s">
        <v>750</v>
      </c>
      <c r="D401" s="3" t="s">
        <v>751</v>
      </c>
      <c r="E401" s="3" t="s">
        <v>2340</v>
      </c>
      <c r="F401" s="20"/>
      <c r="G401" s="28">
        <v>7080004158658</v>
      </c>
      <c r="H401" s="27">
        <v>937846231</v>
      </c>
      <c r="I401" s="30">
        <f t="shared" si="48"/>
        <v>262</v>
      </c>
      <c r="J401" s="8" t="s">
        <v>2444</v>
      </c>
      <c r="K401" t="str">
        <f t="shared" si="43"/>
        <v>Peter Olsson</v>
      </c>
      <c r="L401" t="str">
        <f t="shared" si="44"/>
        <v>Anette Viko Flaget</v>
      </c>
      <c r="M401" s="31">
        <f t="shared" si="45"/>
        <v>26175.319999999996</v>
      </c>
      <c r="N401" s="31">
        <f t="shared" si="46"/>
        <v>40120.308</v>
      </c>
      <c r="O401" s="31"/>
      <c r="R401" s="31">
        <f t="shared" si="47"/>
        <v>66295.628</v>
      </c>
      <c r="S401" s="31">
        <v>69521.53302324853</v>
      </c>
      <c r="T401">
        <f t="shared" si="49"/>
        <v>1</v>
      </c>
    </row>
    <row r="402" spans="1:20" ht="15">
      <c r="A402" s="2" t="s">
        <v>85</v>
      </c>
      <c r="B402" s="5" t="s">
        <v>761</v>
      </c>
      <c r="C402" s="3" t="s">
        <v>762</v>
      </c>
      <c r="D402" s="3" t="s">
        <v>763</v>
      </c>
      <c r="E402" s="3" t="s">
        <v>2340</v>
      </c>
      <c r="F402" s="16"/>
      <c r="G402" s="28">
        <v>7080001438685</v>
      </c>
      <c r="H402" s="27">
        <v>937846231</v>
      </c>
      <c r="I402" s="30">
        <f t="shared" si="48"/>
        <v>266</v>
      </c>
      <c r="J402" s="8" t="s">
        <v>2444</v>
      </c>
      <c r="K402" t="str">
        <f t="shared" si="43"/>
        <v>Jan Ercan Egrin</v>
      </c>
      <c r="L402" t="str">
        <f t="shared" si="44"/>
        <v>Håvard Syversen</v>
      </c>
      <c r="M402" s="31">
        <f t="shared" si="45"/>
        <v>41772.64</v>
      </c>
      <c r="N402" s="31">
        <f t="shared" si="46"/>
        <v>36550.248</v>
      </c>
      <c r="O402" s="31"/>
      <c r="R402" s="31">
        <f t="shared" si="47"/>
        <v>78322.888</v>
      </c>
      <c r="S402" s="31">
        <v>80089.21967771913</v>
      </c>
      <c r="T402">
        <f t="shared" si="49"/>
        <v>1</v>
      </c>
    </row>
    <row r="403" spans="1:20" ht="15">
      <c r="A403" s="2" t="s">
        <v>85</v>
      </c>
      <c r="B403" s="5" t="s">
        <v>779</v>
      </c>
      <c r="C403" s="3" t="s">
        <v>780</v>
      </c>
      <c r="D403" s="3" t="s">
        <v>781</v>
      </c>
      <c r="E403" s="3" t="s">
        <v>2340</v>
      </c>
      <c r="F403" s="16"/>
      <c r="G403" s="28">
        <v>7080001431464</v>
      </c>
      <c r="H403" s="27">
        <v>937846231</v>
      </c>
      <c r="I403" s="30">
        <f t="shared" si="48"/>
        <v>273</v>
      </c>
      <c r="J403" s="8" t="s">
        <v>2444</v>
      </c>
      <c r="K403" t="str">
        <f t="shared" si="43"/>
        <v>Pishtiwan Mostapha Poor</v>
      </c>
      <c r="L403" t="str">
        <f t="shared" si="44"/>
        <v>Hennie Buraas</v>
      </c>
      <c r="M403" s="31">
        <f t="shared" si="45"/>
        <v>48504.17999999999</v>
      </c>
      <c r="N403" s="31">
        <f t="shared" si="46"/>
        <v>53677.668</v>
      </c>
      <c r="O403" s="31"/>
      <c r="R403" s="31">
        <f t="shared" si="47"/>
        <v>102181.848</v>
      </c>
      <c r="S403" s="31">
        <v>102106.34803908587</v>
      </c>
      <c r="T403">
        <f t="shared" si="49"/>
        <v>1</v>
      </c>
    </row>
    <row r="404" spans="1:20" ht="15">
      <c r="A404" s="2" t="s">
        <v>85</v>
      </c>
      <c r="B404" s="5" t="s">
        <v>782</v>
      </c>
      <c r="C404" s="3" t="s">
        <v>783</v>
      </c>
      <c r="D404" s="3" t="s">
        <v>784</v>
      </c>
      <c r="E404" s="3" t="s">
        <v>2340</v>
      </c>
      <c r="F404" s="20"/>
      <c r="G404" s="28">
        <v>7080001434908</v>
      </c>
      <c r="H404" s="27">
        <v>937846231</v>
      </c>
      <c r="I404" s="30">
        <f t="shared" si="48"/>
        <v>274</v>
      </c>
      <c r="J404" s="8" t="s">
        <v>2444</v>
      </c>
      <c r="K404" t="str">
        <f t="shared" si="43"/>
        <v>Michelle Høyland Hansen</v>
      </c>
      <c r="L404" t="str">
        <f t="shared" si="44"/>
        <v>Andreas Høyland Gravdal</v>
      </c>
      <c r="M404" s="31">
        <f t="shared" si="45"/>
        <v>57928.80000000001</v>
      </c>
      <c r="N404" s="31">
        <f t="shared" si="46"/>
        <v>67568.58</v>
      </c>
      <c r="O404" s="31"/>
      <c r="R404" s="31">
        <f t="shared" si="47"/>
        <v>125497.38</v>
      </c>
      <c r="S404" s="31">
        <v>126616.40287242447</v>
      </c>
      <c r="T404">
        <f t="shared" si="49"/>
        <v>1</v>
      </c>
    </row>
    <row r="405" spans="1:20" ht="15">
      <c r="A405" s="2" t="s">
        <v>85</v>
      </c>
      <c r="B405" s="5" t="s">
        <v>788</v>
      </c>
      <c r="C405" s="3" t="s">
        <v>789</v>
      </c>
      <c r="D405" s="3" t="s">
        <v>790</v>
      </c>
      <c r="E405" s="3" t="s">
        <v>2340</v>
      </c>
      <c r="F405" s="20"/>
      <c r="G405" s="28">
        <v>7080001408886</v>
      </c>
      <c r="H405" s="27">
        <v>937846231</v>
      </c>
      <c r="I405" s="30">
        <f t="shared" si="48"/>
        <v>276</v>
      </c>
      <c r="J405" s="8" t="s">
        <v>2444</v>
      </c>
      <c r="K405" t="str">
        <f t="shared" si="43"/>
        <v>Baste Matias Kolnes</v>
      </c>
      <c r="L405" t="str">
        <f t="shared" si="44"/>
        <v>Sindre Røhr</v>
      </c>
      <c r="M405" s="31">
        <f t="shared" si="45"/>
        <v>35693.12</v>
      </c>
      <c r="N405" s="31">
        <f t="shared" si="46"/>
        <v>38139.012</v>
      </c>
      <c r="O405" s="31"/>
      <c r="R405" s="31">
        <f t="shared" si="47"/>
        <v>73832.13200000001</v>
      </c>
      <c r="S405" s="31">
        <v>76325.10498098136</v>
      </c>
      <c r="T405">
        <f t="shared" si="49"/>
        <v>1</v>
      </c>
    </row>
    <row r="406" spans="1:20" ht="15">
      <c r="A406" s="2" t="s">
        <v>85</v>
      </c>
      <c r="B406" s="5" t="s">
        <v>794</v>
      </c>
      <c r="C406" s="3" t="s">
        <v>795</v>
      </c>
      <c r="D406" s="3" t="s">
        <v>796</v>
      </c>
      <c r="E406" s="5" t="s">
        <v>2340</v>
      </c>
      <c r="F406" s="20" t="s">
        <v>2424</v>
      </c>
      <c r="G406" s="28">
        <v>7080001401412</v>
      </c>
      <c r="H406" s="24">
        <v>937846231</v>
      </c>
      <c r="I406" s="30">
        <f t="shared" si="48"/>
        <v>278</v>
      </c>
      <c r="J406" s="8" t="s">
        <v>2444</v>
      </c>
      <c r="K406" t="str">
        <f t="shared" si="43"/>
        <v>Gabriel D`Amore</v>
      </c>
      <c r="L406" t="str">
        <f t="shared" si="44"/>
        <v>Sten Erling Kind Hagen</v>
      </c>
      <c r="M406" s="31">
        <f t="shared" si="45"/>
        <v>38705.56</v>
      </c>
      <c r="N406" s="31">
        <f t="shared" si="46"/>
        <v>45173.676</v>
      </c>
      <c r="O406" s="31"/>
      <c r="R406" s="31">
        <f t="shared" si="47"/>
        <v>83879.236</v>
      </c>
      <c r="S406" s="31">
        <v>85396.1421996576</v>
      </c>
      <c r="T406">
        <f t="shared" si="49"/>
        <v>1</v>
      </c>
    </row>
    <row r="407" spans="1:20" ht="15">
      <c r="A407" s="2" t="s">
        <v>85</v>
      </c>
      <c r="B407" s="5" t="s">
        <v>797</v>
      </c>
      <c r="C407" s="3" t="s">
        <v>798</v>
      </c>
      <c r="D407" s="3" t="s">
        <v>799</v>
      </c>
      <c r="E407" s="5" t="s">
        <v>2340</v>
      </c>
      <c r="F407" s="20" t="s">
        <v>2424</v>
      </c>
      <c r="G407" s="28">
        <v>7080001401184</v>
      </c>
      <c r="H407" s="24">
        <v>937846231</v>
      </c>
      <c r="I407" s="30">
        <f t="shared" si="48"/>
        <v>279</v>
      </c>
      <c r="J407" s="8" t="s">
        <v>2444</v>
      </c>
      <c r="K407" t="str">
        <f t="shared" si="43"/>
        <v>Vetle Mellum</v>
      </c>
      <c r="L407" t="str">
        <f t="shared" si="44"/>
        <v>Marte Skjerve Finstad</v>
      </c>
      <c r="M407" s="31">
        <f t="shared" si="45"/>
        <v>61095.9</v>
      </c>
      <c r="N407" s="31">
        <f t="shared" si="46"/>
        <v>58540.404</v>
      </c>
      <c r="O407" s="31"/>
      <c r="R407" s="31">
        <f t="shared" si="47"/>
        <v>119636.304</v>
      </c>
      <c r="S407" s="31">
        <v>124577.70989670297</v>
      </c>
      <c r="T407">
        <f t="shared" si="49"/>
        <v>1</v>
      </c>
    </row>
    <row r="408" spans="1:20" ht="15">
      <c r="A408" s="2" t="s">
        <v>85</v>
      </c>
      <c r="B408" s="5" t="s">
        <v>806</v>
      </c>
      <c r="C408" s="3" t="s">
        <v>807</v>
      </c>
      <c r="D408" s="3" t="s">
        <v>808</v>
      </c>
      <c r="E408" s="3" t="s">
        <v>2340</v>
      </c>
      <c r="F408" s="20"/>
      <c r="G408" s="28">
        <v>7080001394547</v>
      </c>
      <c r="H408" s="27">
        <v>937846231</v>
      </c>
      <c r="I408" s="30">
        <f t="shared" si="48"/>
        <v>282</v>
      </c>
      <c r="J408" s="8" t="s">
        <v>2444</v>
      </c>
      <c r="K408" t="str">
        <f t="shared" si="43"/>
        <v>Daniel Nistad</v>
      </c>
      <c r="L408" t="str">
        <f t="shared" si="44"/>
        <v>Evren Karatepe</v>
      </c>
      <c r="M408" s="31">
        <f t="shared" si="45"/>
        <v>35512.86</v>
      </c>
      <c r="N408" s="31">
        <f t="shared" si="46"/>
        <v>41057.316</v>
      </c>
      <c r="O408" s="31"/>
      <c r="R408" s="31">
        <f t="shared" si="47"/>
        <v>76570.176</v>
      </c>
      <c r="S408" s="31">
        <v>76528.95525857543</v>
      </c>
      <c r="T408">
        <f t="shared" si="49"/>
        <v>1</v>
      </c>
    </row>
    <row r="409" spans="1:20" ht="15">
      <c r="A409" s="2" t="s">
        <v>85</v>
      </c>
      <c r="B409" s="5" t="s">
        <v>827</v>
      </c>
      <c r="C409" s="3" t="s">
        <v>828</v>
      </c>
      <c r="D409" s="3" t="s">
        <v>829</v>
      </c>
      <c r="E409" s="3" t="s">
        <v>2340</v>
      </c>
      <c r="F409" s="20"/>
      <c r="G409" s="28">
        <v>7080001375409</v>
      </c>
      <c r="H409" s="27">
        <v>937846231</v>
      </c>
      <c r="I409" s="30">
        <f t="shared" si="48"/>
        <v>289</v>
      </c>
      <c r="J409" s="8" t="s">
        <v>2444</v>
      </c>
      <c r="K409" t="str">
        <f t="shared" si="43"/>
        <v>Kine Liane Alexandersen</v>
      </c>
      <c r="L409" t="str">
        <f t="shared" si="44"/>
        <v>Martin Svendsby</v>
      </c>
      <c r="M409" s="31">
        <f t="shared" si="45"/>
        <v>31293.78</v>
      </c>
      <c r="N409" s="31">
        <f t="shared" si="46"/>
        <v>30824.28</v>
      </c>
      <c r="O409" s="31"/>
      <c r="R409" s="31">
        <f t="shared" si="47"/>
        <v>62118.06</v>
      </c>
      <c r="S409" s="31">
        <v>61460.88424114975</v>
      </c>
      <c r="T409">
        <f t="shared" si="49"/>
        <v>1</v>
      </c>
    </row>
    <row r="410" spans="1:20" ht="15">
      <c r="A410" s="2" t="s">
        <v>85</v>
      </c>
      <c r="B410" s="5" t="s">
        <v>830</v>
      </c>
      <c r="C410" s="3" t="s">
        <v>831</v>
      </c>
      <c r="D410" s="3" t="s">
        <v>832</v>
      </c>
      <c r="E410" s="3" t="s">
        <v>2340</v>
      </c>
      <c r="F410" s="20"/>
      <c r="G410" s="28">
        <v>7080001394530</v>
      </c>
      <c r="H410" s="27">
        <v>937846231</v>
      </c>
      <c r="I410" s="30">
        <f t="shared" si="48"/>
        <v>290</v>
      </c>
      <c r="J410" s="8" t="s">
        <v>2444</v>
      </c>
      <c r="K410" t="str">
        <f t="shared" si="43"/>
        <v>Martin Elias Axelsson</v>
      </c>
      <c r="L410" t="str">
        <f t="shared" si="44"/>
        <v>Line Syversen Petersen</v>
      </c>
      <c r="M410" s="31">
        <f t="shared" si="45"/>
        <v>30473.04</v>
      </c>
      <c r="N410" s="31">
        <f t="shared" si="46"/>
        <v>36993.288</v>
      </c>
      <c r="O410" s="31"/>
      <c r="R410" s="31">
        <f t="shared" si="47"/>
        <v>67466.32800000001</v>
      </c>
      <c r="S410" s="31">
        <v>67057.49351993825</v>
      </c>
      <c r="T410">
        <f t="shared" si="49"/>
        <v>1</v>
      </c>
    </row>
    <row r="411" spans="1:20" ht="15">
      <c r="A411" s="2" t="s">
        <v>85</v>
      </c>
      <c r="B411" s="5" t="s">
        <v>875</v>
      </c>
      <c r="C411" s="3" t="s">
        <v>876</v>
      </c>
      <c r="D411" s="3" t="s">
        <v>877</v>
      </c>
      <c r="E411" s="3" t="s">
        <v>2340</v>
      </c>
      <c r="F411" s="16"/>
      <c r="G411" s="28">
        <v>7080001066079</v>
      </c>
      <c r="H411" s="27">
        <v>937846231</v>
      </c>
      <c r="I411" s="30">
        <f t="shared" si="48"/>
        <v>307</v>
      </c>
      <c r="J411" s="8" t="s">
        <v>2444</v>
      </c>
      <c r="K411" t="str">
        <f t="shared" si="43"/>
        <v>Peter Midow</v>
      </c>
      <c r="L411" t="str">
        <f t="shared" si="44"/>
        <v>Yngve Oma</v>
      </c>
      <c r="M411" s="31">
        <f t="shared" si="45"/>
        <v>62613.820000000014</v>
      </c>
      <c r="N411" s="31">
        <f t="shared" si="46"/>
        <v>47341.236</v>
      </c>
      <c r="O411" s="31"/>
      <c r="R411" s="31">
        <f t="shared" si="47"/>
        <v>109955.05600000001</v>
      </c>
      <c r="S411" s="31">
        <v>111876.28504302436</v>
      </c>
      <c r="T411">
        <f t="shared" si="49"/>
        <v>1</v>
      </c>
    </row>
    <row r="412" spans="1:20" ht="15">
      <c r="A412" s="2" t="s">
        <v>85</v>
      </c>
      <c r="B412" s="5" t="s">
        <v>878</v>
      </c>
      <c r="C412" s="3" t="s">
        <v>879</v>
      </c>
      <c r="D412" s="3" t="s">
        <v>880</v>
      </c>
      <c r="E412" s="3" t="s">
        <v>2340</v>
      </c>
      <c r="F412" s="16"/>
      <c r="G412" s="28">
        <v>7080001085070</v>
      </c>
      <c r="H412" s="27">
        <v>937846231</v>
      </c>
      <c r="I412" s="30">
        <f t="shared" si="48"/>
        <v>308</v>
      </c>
      <c r="J412" s="8" t="s">
        <v>2444</v>
      </c>
      <c r="K412" t="str">
        <f t="shared" si="43"/>
        <v>Thomas Andersen</v>
      </c>
      <c r="L412" t="str">
        <f t="shared" si="44"/>
        <v>Maiken Louise Hansen Jakobsen</v>
      </c>
      <c r="M412" s="31">
        <f t="shared" si="45"/>
        <v>74111.63599999998</v>
      </c>
      <c r="N412" s="31">
        <f t="shared" si="46"/>
        <v>66047.184</v>
      </c>
      <c r="O412" s="31"/>
      <c r="R412" s="31">
        <f t="shared" si="47"/>
        <v>140158.81999999998</v>
      </c>
      <c r="S412" s="31">
        <v>139690.41022334437</v>
      </c>
      <c r="T412">
        <f t="shared" si="49"/>
        <v>1</v>
      </c>
    </row>
    <row r="413" spans="1:20" ht="15">
      <c r="A413" s="2" t="s">
        <v>85</v>
      </c>
      <c r="B413" s="5" t="s">
        <v>881</v>
      </c>
      <c r="C413" s="3" t="s">
        <v>882</v>
      </c>
      <c r="D413" s="3" t="s">
        <v>883</v>
      </c>
      <c r="E413" s="3" t="s">
        <v>2340</v>
      </c>
      <c r="F413" s="16"/>
      <c r="G413" s="28">
        <v>7080001081676</v>
      </c>
      <c r="H413" s="27">
        <v>937846231</v>
      </c>
      <c r="I413" s="30">
        <f t="shared" si="48"/>
        <v>309</v>
      </c>
      <c r="J413" s="8" t="s">
        <v>2444</v>
      </c>
      <c r="K413" t="str">
        <f t="shared" si="43"/>
        <v>Jonas Kristoffer Åslie</v>
      </c>
      <c r="L413" t="str">
        <f t="shared" si="44"/>
        <v>Mia Broen Flom</v>
      </c>
      <c r="M413" s="31">
        <f t="shared" si="45"/>
        <v>38707.920000000006</v>
      </c>
      <c r="N413" s="31">
        <f t="shared" si="46"/>
        <v>35507.22</v>
      </c>
      <c r="O413" s="31"/>
      <c r="R413" s="31">
        <f t="shared" si="47"/>
        <v>74215.14000000001</v>
      </c>
      <c r="S413" s="31">
        <v>73809.07177264187</v>
      </c>
      <c r="T413">
        <f t="shared" si="49"/>
        <v>1</v>
      </c>
    </row>
    <row r="414" spans="1:20" ht="15">
      <c r="A414" s="2" t="s">
        <v>85</v>
      </c>
      <c r="B414" s="5" t="s">
        <v>899</v>
      </c>
      <c r="C414" s="3" t="s">
        <v>900</v>
      </c>
      <c r="D414" s="3" t="s">
        <v>901</v>
      </c>
      <c r="E414" s="3" t="s">
        <v>2340</v>
      </c>
      <c r="F414" s="16"/>
      <c r="G414" s="28">
        <v>7080001293796</v>
      </c>
      <c r="H414" s="27">
        <v>937846231</v>
      </c>
      <c r="I414" s="30">
        <f t="shared" si="48"/>
        <v>315</v>
      </c>
      <c r="J414" s="8" t="s">
        <v>2444</v>
      </c>
      <c r="K414" t="str">
        <f t="shared" si="43"/>
        <v>Marcus Kristiansen</v>
      </c>
      <c r="L414" t="str">
        <f t="shared" si="44"/>
        <v>Glenn Montoya</v>
      </c>
      <c r="M414" s="31">
        <f t="shared" si="45"/>
        <v>52825.63999999999</v>
      </c>
      <c r="N414" s="31">
        <f t="shared" si="46"/>
        <v>50099.064</v>
      </c>
      <c r="O414" s="31"/>
      <c r="R414" s="31">
        <f t="shared" si="47"/>
        <v>102924.704</v>
      </c>
      <c r="S414" s="31">
        <v>101354.20136891757</v>
      </c>
      <c r="T414">
        <f t="shared" si="49"/>
        <v>1</v>
      </c>
    </row>
    <row r="415" spans="1:20" ht="15">
      <c r="A415" s="2" t="s">
        <v>85</v>
      </c>
      <c r="B415" s="5" t="s">
        <v>902</v>
      </c>
      <c r="C415" s="3" t="s">
        <v>903</v>
      </c>
      <c r="D415" s="3" t="s">
        <v>904</v>
      </c>
      <c r="E415" s="3" t="s">
        <v>2340</v>
      </c>
      <c r="F415" s="16"/>
      <c r="G415" s="28">
        <v>7080001096229</v>
      </c>
      <c r="H415" s="27">
        <v>937846231</v>
      </c>
      <c r="I415" s="30">
        <f t="shared" si="48"/>
        <v>316</v>
      </c>
      <c r="J415" s="8" t="s">
        <v>2444</v>
      </c>
      <c r="K415" t="str">
        <f t="shared" si="43"/>
        <v>Samir Batlak</v>
      </c>
      <c r="L415" t="str">
        <f t="shared" si="44"/>
        <v>Nikolai Hoel</v>
      </c>
      <c r="M415" s="31">
        <f t="shared" si="45"/>
        <v>56092.82</v>
      </c>
      <c r="N415" s="31">
        <f t="shared" si="46"/>
        <v>59496.996</v>
      </c>
      <c r="O415" s="31"/>
      <c r="R415" s="31">
        <f t="shared" si="47"/>
        <v>115589.81599999999</v>
      </c>
      <c r="S415" s="31">
        <v>114764.29298083142</v>
      </c>
      <c r="T415">
        <f t="shared" si="49"/>
        <v>1</v>
      </c>
    </row>
    <row r="416" spans="1:20" ht="15">
      <c r="A416" s="2" t="s">
        <v>85</v>
      </c>
      <c r="B416" s="5" t="s">
        <v>923</v>
      </c>
      <c r="C416" s="3" t="s">
        <v>924</v>
      </c>
      <c r="D416" s="3" t="s">
        <v>925</v>
      </c>
      <c r="E416" s="3" t="s">
        <v>2340</v>
      </c>
      <c r="F416" s="16"/>
      <c r="G416" s="28">
        <v>7080001082833</v>
      </c>
      <c r="H416" s="27">
        <v>937846231</v>
      </c>
      <c r="I416" s="30">
        <f t="shared" si="48"/>
        <v>323</v>
      </c>
      <c r="J416" s="8" t="s">
        <v>2444</v>
      </c>
      <c r="K416" t="str">
        <f t="shared" si="43"/>
        <v>Safder Hussain</v>
      </c>
      <c r="L416" t="str">
        <f t="shared" si="44"/>
        <v>Kine Marie Råkil</v>
      </c>
      <c r="M416" s="31">
        <f t="shared" si="45"/>
        <v>40584.38</v>
      </c>
      <c r="N416" s="31">
        <f t="shared" si="46"/>
        <v>61610.148</v>
      </c>
      <c r="O416" s="31"/>
      <c r="R416" s="31">
        <f t="shared" si="47"/>
        <v>102194.52799999999</v>
      </c>
      <c r="S416" s="31">
        <v>106422.4400921366</v>
      </c>
      <c r="T416">
        <f t="shared" si="49"/>
        <v>1</v>
      </c>
    </row>
    <row r="417" spans="1:20" ht="15">
      <c r="A417" s="2" t="s">
        <v>85</v>
      </c>
      <c r="B417" s="5" t="s">
        <v>932</v>
      </c>
      <c r="C417" s="3" t="s">
        <v>933</v>
      </c>
      <c r="D417" s="3" t="s">
        <v>934</v>
      </c>
      <c r="E417" s="3" t="s">
        <v>2340</v>
      </c>
      <c r="F417" s="16"/>
      <c r="G417" s="28">
        <v>7080001082109</v>
      </c>
      <c r="H417" s="27">
        <v>937846231</v>
      </c>
      <c r="I417" s="30">
        <f t="shared" si="48"/>
        <v>326</v>
      </c>
      <c r="J417" s="8" t="s">
        <v>2444</v>
      </c>
      <c r="K417" t="str">
        <f t="shared" si="43"/>
        <v>Jennifer Lindqvist</v>
      </c>
      <c r="L417" t="str">
        <f t="shared" si="44"/>
        <v>Ida Eriksen</v>
      </c>
      <c r="M417" s="31">
        <f t="shared" si="45"/>
        <v>45813.07999999999</v>
      </c>
      <c r="N417" s="31">
        <f t="shared" si="46"/>
        <v>54786.744</v>
      </c>
      <c r="O417" s="31"/>
      <c r="R417" s="31">
        <f t="shared" si="47"/>
        <v>100599.824</v>
      </c>
      <c r="S417" s="31">
        <v>101990.38659699608</v>
      </c>
      <c r="T417">
        <f t="shared" si="49"/>
        <v>1</v>
      </c>
    </row>
    <row r="418" spans="1:20" ht="15">
      <c r="A418" s="2" t="s">
        <v>85</v>
      </c>
      <c r="B418" s="5" t="s">
        <v>935</v>
      </c>
      <c r="C418" s="3" t="s">
        <v>936</v>
      </c>
      <c r="D418" s="3" t="s">
        <v>781</v>
      </c>
      <c r="E418" s="3" t="s">
        <v>2340</v>
      </c>
      <c r="F418" s="16"/>
      <c r="G418" s="28">
        <v>7080001125714</v>
      </c>
      <c r="H418" s="27">
        <v>937846231</v>
      </c>
      <c r="I418" s="30">
        <f t="shared" si="48"/>
        <v>327</v>
      </c>
      <c r="J418" s="8" t="s">
        <v>2444</v>
      </c>
      <c r="K418" t="str">
        <f t="shared" si="43"/>
        <v>Rikard Andreas Torres Robinson</v>
      </c>
      <c r="L418" t="str">
        <f t="shared" si="44"/>
        <v>Anne Marie Nilssen</v>
      </c>
      <c r="M418" s="31">
        <f t="shared" si="45"/>
        <v>36822.759999999995</v>
      </c>
      <c r="N418" s="31">
        <f t="shared" si="46"/>
        <v>45384.744</v>
      </c>
      <c r="O418" s="31"/>
      <c r="R418" s="31">
        <f t="shared" si="47"/>
        <v>82207.50399999999</v>
      </c>
      <c r="S418" s="31">
        <v>80429.71120356042</v>
      </c>
      <c r="T418">
        <f t="shared" si="49"/>
        <v>1</v>
      </c>
    </row>
    <row r="419" spans="1:20" ht="15">
      <c r="A419" s="2" t="s">
        <v>85</v>
      </c>
      <c r="B419" s="5" t="s">
        <v>946</v>
      </c>
      <c r="C419" s="3" t="s">
        <v>947</v>
      </c>
      <c r="D419" s="3" t="s">
        <v>948</v>
      </c>
      <c r="E419" s="3" t="s">
        <v>2340</v>
      </c>
      <c r="F419" s="16"/>
      <c r="G419" s="28">
        <v>7080000196326</v>
      </c>
      <c r="H419" s="27">
        <v>937846231</v>
      </c>
      <c r="I419" s="30">
        <f t="shared" si="48"/>
        <v>331</v>
      </c>
      <c r="J419" s="8" t="s">
        <v>2444</v>
      </c>
      <c r="K419" t="str">
        <f t="shared" si="43"/>
        <v>Sakarias Kvamme</v>
      </c>
      <c r="L419" t="str">
        <f t="shared" si="44"/>
        <v>Henok Tesfay Kassa</v>
      </c>
      <c r="M419" s="31">
        <f t="shared" si="45"/>
        <v>62782.5</v>
      </c>
      <c r="N419" s="31">
        <f t="shared" si="46"/>
        <v>71146.74</v>
      </c>
      <c r="O419" s="31"/>
      <c r="R419" s="31">
        <f t="shared" si="47"/>
        <v>133929.24</v>
      </c>
      <c r="S419" s="31">
        <v>130553.22345672129</v>
      </c>
      <c r="T419">
        <f t="shared" si="49"/>
        <v>1</v>
      </c>
    </row>
    <row r="420" spans="1:20" ht="15">
      <c r="A420" s="2" t="s">
        <v>85</v>
      </c>
      <c r="B420" s="5" t="s">
        <v>952</v>
      </c>
      <c r="C420" s="3" t="s">
        <v>953</v>
      </c>
      <c r="D420" s="3" t="s">
        <v>954</v>
      </c>
      <c r="E420" s="3" t="s">
        <v>2340</v>
      </c>
      <c r="F420" s="16"/>
      <c r="G420" s="28">
        <v>7080000398225</v>
      </c>
      <c r="H420" s="27">
        <v>937846231</v>
      </c>
      <c r="I420" s="30">
        <f t="shared" si="48"/>
        <v>333</v>
      </c>
      <c r="J420" s="8" t="s">
        <v>2444</v>
      </c>
      <c r="K420" t="str">
        <f t="shared" si="43"/>
        <v>Dennis Simon Cofie</v>
      </c>
      <c r="L420" t="str">
        <f t="shared" si="44"/>
        <v>Martin Olstad Øvstetun</v>
      </c>
      <c r="M420" s="31">
        <f t="shared" si="45"/>
        <v>53812.59999999999</v>
      </c>
      <c r="N420" s="31">
        <f t="shared" si="46"/>
        <v>56531.352</v>
      </c>
      <c r="O420" s="31"/>
      <c r="R420" s="31">
        <f t="shared" si="47"/>
        <v>110343.95199999999</v>
      </c>
      <c r="S420" s="31">
        <v>114331.38884038491</v>
      </c>
      <c r="T420">
        <f t="shared" si="49"/>
        <v>1</v>
      </c>
    </row>
    <row r="421" spans="1:20" ht="15">
      <c r="A421" s="2" t="s">
        <v>85</v>
      </c>
      <c r="B421" s="5" t="s">
        <v>955</v>
      </c>
      <c r="C421" s="3" t="s">
        <v>956</v>
      </c>
      <c r="D421" s="3" t="s">
        <v>957</v>
      </c>
      <c r="E421" s="3" t="s">
        <v>2340</v>
      </c>
      <c r="F421" s="16"/>
      <c r="G421" s="28">
        <v>7080001082581</v>
      </c>
      <c r="H421" s="27">
        <v>937846231</v>
      </c>
      <c r="I421" s="30">
        <f t="shared" si="48"/>
        <v>334</v>
      </c>
      <c r="J421" s="8" t="s">
        <v>2444</v>
      </c>
      <c r="K421" t="str">
        <f t="shared" si="43"/>
        <v>Shalaw Salam Mahmoud</v>
      </c>
      <c r="L421" t="str">
        <f t="shared" si="44"/>
        <v>Said Yusef</v>
      </c>
      <c r="M421" s="31">
        <f t="shared" si="45"/>
        <v>32640.19999999999</v>
      </c>
      <c r="N421" s="31">
        <f t="shared" si="46"/>
        <v>44080.392</v>
      </c>
      <c r="O421" s="31"/>
      <c r="R421" s="31">
        <f t="shared" si="47"/>
        <v>76720.59199999999</v>
      </c>
      <c r="S421" s="31">
        <v>72487.38009923398</v>
      </c>
      <c r="T421">
        <f t="shared" si="49"/>
        <v>1</v>
      </c>
    </row>
    <row r="422" spans="1:20" ht="15">
      <c r="A422" s="2" t="s">
        <v>85</v>
      </c>
      <c r="B422" s="5" t="s">
        <v>958</v>
      </c>
      <c r="C422" s="3" t="s">
        <v>959</v>
      </c>
      <c r="D422" s="3" t="s">
        <v>960</v>
      </c>
      <c r="E422" s="3" t="s">
        <v>2340</v>
      </c>
      <c r="F422" s="16"/>
      <c r="G422" s="28">
        <v>7080001102180</v>
      </c>
      <c r="H422" s="27">
        <v>937846231</v>
      </c>
      <c r="I422" s="30">
        <f t="shared" si="48"/>
        <v>335</v>
      </c>
      <c r="J422" s="8" t="s">
        <v>2444</v>
      </c>
      <c r="K422" t="str">
        <f t="shared" si="43"/>
        <v>Jonas Borg</v>
      </c>
      <c r="L422" t="str">
        <f t="shared" si="44"/>
        <v>Robin Jo Ottosson Knutsson</v>
      </c>
      <c r="M422" s="31">
        <f t="shared" si="45"/>
        <v>29019.059999999994</v>
      </c>
      <c r="N422" s="31">
        <f t="shared" si="46"/>
        <v>37395.708</v>
      </c>
      <c r="O422" s="31"/>
      <c r="R422" s="31">
        <f t="shared" si="47"/>
        <v>66414.768</v>
      </c>
      <c r="S422" s="31">
        <v>63938.84315882653</v>
      </c>
      <c r="T422">
        <f t="shared" si="49"/>
        <v>1</v>
      </c>
    </row>
    <row r="423" spans="1:20" ht="15">
      <c r="A423" s="2" t="s">
        <v>85</v>
      </c>
      <c r="B423" s="5" t="s">
        <v>961</v>
      </c>
      <c r="C423" s="3" t="s">
        <v>962</v>
      </c>
      <c r="D423" s="3" t="s">
        <v>963</v>
      </c>
      <c r="E423" s="3" t="s">
        <v>2340</v>
      </c>
      <c r="F423" s="16"/>
      <c r="G423" s="28">
        <v>7080001097578</v>
      </c>
      <c r="H423" s="27">
        <v>937846231</v>
      </c>
      <c r="I423" s="30">
        <f t="shared" si="48"/>
        <v>336</v>
      </c>
      <c r="J423" s="8" t="s">
        <v>2444</v>
      </c>
      <c r="K423" t="str">
        <f t="shared" si="43"/>
        <v>Didrik Garberg</v>
      </c>
      <c r="L423" t="str">
        <f t="shared" si="44"/>
        <v>Marzena Urszula Hejmej</v>
      </c>
      <c r="M423" s="31">
        <f t="shared" si="45"/>
        <v>42473.299999999996</v>
      </c>
      <c r="N423" s="31">
        <f t="shared" si="46"/>
        <v>52163.172</v>
      </c>
      <c r="O423" s="31"/>
      <c r="R423" s="31">
        <f t="shared" si="47"/>
        <v>94636.472</v>
      </c>
      <c r="S423" s="31">
        <v>94846.09509910483</v>
      </c>
      <c r="T423">
        <f t="shared" si="49"/>
        <v>1</v>
      </c>
    </row>
    <row r="424" spans="1:20" ht="15">
      <c r="A424" s="2" t="s">
        <v>85</v>
      </c>
      <c r="B424" s="5" t="s">
        <v>970</v>
      </c>
      <c r="C424" s="3" t="s">
        <v>971</v>
      </c>
      <c r="D424" s="3" t="s">
        <v>972</v>
      </c>
      <c r="E424" s="3" t="s">
        <v>2340</v>
      </c>
      <c r="F424" s="20"/>
      <c r="G424" s="28">
        <v>7080003451262</v>
      </c>
      <c r="H424" s="27">
        <v>937846231</v>
      </c>
      <c r="I424" s="30">
        <f t="shared" si="48"/>
        <v>339</v>
      </c>
      <c r="J424" s="8" t="s">
        <v>2444</v>
      </c>
      <c r="K424" t="str">
        <f t="shared" si="43"/>
        <v>Natalia Maja Kubak</v>
      </c>
      <c r="L424" t="str">
        <f t="shared" si="44"/>
        <v>Thomas Adelsten Ringdal</v>
      </c>
      <c r="M424" s="31">
        <f t="shared" si="45"/>
        <v>38017.55951999999</v>
      </c>
      <c r="N424" s="31">
        <f t="shared" si="46"/>
        <v>49774.092</v>
      </c>
      <c r="O424" s="31"/>
      <c r="R424" s="31">
        <f t="shared" si="47"/>
        <v>87791.65151999998</v>
      </c>
      <c r="S424" s="31">
        <v>91317.19086210564</v>
      </c>
      <c r="T424">
        <f t="shared" si="49"/>
        <v>1</v>
      </c>
    </row>
    <row r="425" spans="1:20" ht="15">
      <c r="A425" s="2" t="s">
        <v>85</v>
      </c>
      <c r="B425" s="5" t="s">
        <v>1005</v>
      </c>
      <c r="C425" s="3" t="s">
        <v>1006</v>
      </c>
      <c r="D425" s="3" t="s">
        <v>1007</v>
      </c>
      <c r="E425" s="3" t="s">
        <v>2340</v>
      </c>
      <c r="F425" s="16"/>
      <c r="G425" s="28">
        <v>7080000435166</v>
      </c>
      <c r="H425" s="27">
        <v>937846231</v>
      </c>
      <c r="I425" s="30">
        <f t="shared" si="48"/>
        <v>354</v>
      </c>
      <c r="J425" s="8" t="s">
        <v>2444</v>
      </c>
      <c r="K425" t="str">
        <f t="shared" si="43"/>
        <v>Andreas Lunde Grindstein</v>
      </c>
      <c r="L425" t="str">
        <f t="shared" si="44"/>
        <v xml:space="preserve">Robin Meyer </v>
      </c>
      <c r="M425" s="31">
        <f t="shared" si="45"/>
        <v>17832.539999999997</v>
      </c>
      <c r="N425" s="31">
        <f t="shared" si="46"/>
        <v>31352.112</v>
      </c>
      <c r="O425" s="31"/>
      <c r="R425" s="31">
        <f t="shared" si="47"/>
        <v>49184.652</v>
      </c>
      <c r="S425" s="31">
        <v>50007.539398368026</v>
      </c>
      <c r="T425">
        <f t="shared" si="49"/>
        <v>1</v>
      </c>
    </row>
    <row r="426" spans="1:20" ht="15">
      <c r="A426" s="2" t="s">
        <v>85</v>
      </c>
      <c r="B426" s="5" t="s">
        <v>1008</v>
      </c>
      <c r="C426" s="3" t="s">
        <v>1009</v>
      </c>
      <c r="D426" s="3" t="s">
        <v>1010</v>
      </c>
      <c r="E426" s="3" t="s">
        <v>2340</v>
      </c>
      <c r="F426" s="16"/>
      <c r="G426" s="28">
        <v>7080000963263</v>
      </c>
      <c r="H426" s="27">
        <v>937846231</v>
      </c>
      <c r="I426" s="30">
        <f t="shared" si="48"/>
        <v>355</v>
      </c>
      <c r="J426" s="8" t="s">
        <v>2444</v>
      </c>
      <c r="K426" t="str">
        <f t="shared" si="43"/>
        <v>Katrine Kleven</v>
      </c>
      <c r="L426" t="str">
        <f t="shared" si="44"/>
        <v>Mathilde Adina Lie</v>
      </c>
      <c r="M426" s="31">
        <f t="shared" si="45"/>
        <v>61613.28352000001</v>
      </c>
      <c r="N426" s="31">
        <f t="shared" si="46"/>
        <v>75556.656</v>
      </c>
      <c r="O426" s="31"/>
      <c r="R426" s="31">
        <f t="shared" si="47"/>
        <v>137169.93952</v>
      </c>
      <c r="S426" s="31">
        <v>136974.59377240532</v>
      </c>
      <c r="T426">
        <f t="shared" si="49"/>
        <v>1</v>
      </c>
    </row>
    <row r="427" spans="1:20" ht="15">
      <c r="A427" s="2" t="s">
        <v>85</v>
      </c>
      <c r="B427" s="5" t="s">
        <v>1011</v>
      </c>
      <c r="C427" s="3" t="s">
        <v>1012</v>
      </c>
      <c r="D427" s="3" t="s">
        <v>1013</v>
      </c>
      <c r="E427" s="3" t="s">
        <v>2340</v>
      </c>
      <c r="F427" s="20"/>
      <c r="G427" s="28">
        <v>7080000991112</v>
      </c>
      <c r="H427" s="27">
        <v>937846231</v>
      </c>
      <c r="I427" s="30">
        <f t="shared" si="48"/>
        <v>357</v>
      </c>
      <c r="J427" s="8" t="s">
        <v>2444</v>
      </c>
      <c r="K427" t="str">
        <f t="shared" si="43"/>
        <v>Ståle Simonsen</v>
      </c>
      <c r="L427" t="str">
        <f t="shared" si="44"/>
        <v>Ayad Hashem Hassan</v>
      </c>
      <c r="M427" s="31">
        <f t="shared" si="45"/>
        <v>25238.36</v>
      </c>
      <c r="N427" s="31">
        <f t="shared" si="46"/>
        <v>33474.444</v>
      </c>
      <c r="O427" s="31"/>
      <c r="R427" s="31">
        <f t="shared" si="47"/>
        <v>58712.804000000004</v>
      </c>
      <c r="S427" s="31">
        <v>61217.16933110915</v>
      </c>
      <c r="T427">
        <f t="shared" si="49"/>
        <v>1</v>
      </c>
    </row>
    <row r="428" spans="1:20" ht="15">
      <c r="A428" s="2" t="s">
        <v>85</v>
      </c>
      <c r="B428" s="5" t="s">
        <v>1029</v>
      </c>
      <c r="C428" s="3" t="s">
        <v>1030</v>
      </c>
      <c r="D428" s="3" t="s">
        <v>1031</v>
      </c>
      <c r="E428" s="3" t="s">
        <v>2340</v>
      </c>
      <c r="F428" s="16"/>
      <c r="G428" s="28">
        <v>7080000720552</v>
      </c>
      <c r="H428" s="27">
        <v>937846231</v>
      </c>
      <c r="I428" s="30">
        <f t="shared" si="48"/>
        <v>364</v>
      </c>
      <c r="J428" s="8" t="s">
        <v>2444</v>
      </c>
      <c r="K428" t="str">
        <f t="shared" si="43"/>
        <v>Daiva Skimele</v>
      </c>
      <c r="L428" t="str">
        <f t="shared" si="44"/>
        <v>Tan Hung Ta</v>
      </c>
      <c r="M428" s="31">
        <f t="shared" si="45"/>
        <v>83038.45999999999</v>
      </c>
      <c r="N428" s="31">
        <f t="shared" si="46"/>
        <v>77866.212</v>
      </c>
      <c r="O428" s="31"/>
      <c r="R428" s="31">
        <f t="shared" si="47"/>
        <v>160904.672</v>
      </c>
      <c r="S428" s="31">
        <v>166804.06411580867</v>
      </c>
      <c r="T428">
        <f t="shared" si="49"/>
        <v>1</v>
      </c>
    </row>
    <row r="429" spans="1:20" ht="15">
      <c r="A429" s="2" t="s">
        <v>85</v>
      </c>
      <c r="B429" s="5" t="s">
        <v>1032</v>
      </c>
      <c r="C429" s="3" t="s">
        <v>1033</v>
      </c>
      <c r="D429" s="3" t="s">
        <v>1034</v>
      </c>
      <c r="E429" s="3" t="s">
        <v>2340</v>
      </c>
      <c r="F429" s="20"/>
      <c r="G429" s="28">
        <v>7080000929719</v>
      </c>
      <c r="H429" s="27">
        <v>937846231</v>
      </c>
      <c r="I429" s="30">
        <f t="shared" si="48"/>
        <v>365</v>
      </c>
      <c r="J429" s="8" t="s">
        <v>2444</v>
      </c>
      <c r="K429" t="str">
        <f t="shared" si="43"/>
        <v>Magnus Roterud</v>
      </c>
      <c r="L429" t="str">
        <f t="shared" si="44"/>
        <v>Therese Kim K. Pedersen</v>
      </c>
      <c r="M429" s="31">
        <f t="shared" si="45"/>
        <v>49039.62</v>
      </c>
      <c r="N429" s="31">
        <f t="shared" si="46"/>
        <v>44960.34</v>
      </c>
      <c r="O429" s="31"/>
      <c r="R429" s="31">
        <f t="shared" si="47"/>
        <v>93999.95999999999</v>
      </c>
      <c r="S429" s="31">
        <v>96540.50427949186</v>
      </c>
      <c r="T429">
        <f t="shared" si="49"/>
        <v>1</v>
      </c>
    </row>
    <row r="430" spans="1:20" ht="15">
      <c r="A430" s="2" t="s">
        <v>85</v>
      </c>
      <c r="B430" s="5" t="s">
        <v>1047</v>
      </c>
      <c r="C430" s="3" t="s">
        <v>1048</v>
      </c>
      <c r="D430" s="3" t="s">
        <v>1049</v>
      </c>
      <c r="E430" s="3" t="s">
        <v>2340</v>
      </c>
      <c r="F430" s="16"/>
      <c r="G430" s="28">
        <v>7080001214494</v>
      </c>
      <c r="H430" s="27">
        <v>937846231</v>
      </c>
      <c r="I430" s="30">
        <f t="shared" si="48"/>
        <v>370</v>
      </c>
      <c r="J430" s="8" t="s">
        <v>2444</v>
      </c>
      <c r="K430" t="str">
        <f t="shared" si="43"/>
        <v>Nichlas Lauritsen</v>
      </c>
      <c r="L430" t="str">
        <f t="shared" si="44"/>
        <v>Glenn Rinde Johannessen</v>
      </c>
      <c r="M430" s="31">
        <f t="shared" si="45"/>
        <v>40926.179999999986</v>
      </c>
      <c r="N430" s="31">
        <f t="shared" si="46"/>
        <v>33888.252</v>
      </c>
      <c r="O430" s="31"/>
      <c r="R430" s="31">
        <f t="shared" si="47"/>
        <v>74814.43199999999</v>
      </c>
      <c r="S430" s="31">
        <v>73614.70841536</v>
      </c>
      <c r="T430">
        <f t="shared" si="49"/>
        <v>1</v>
      </c>
    </row>
    <row r="431" spans="1:20" ht="15">
      <c r="A431" s="2" t="s">
        <v>85</v>
      </c>
      <c r="B431" s="5" t="s">
        <v>1050</v>
      </c>
      <c r="C431" s="3" t="s">
        <v>1051</v>
      </c>
      <c r="D431" s="3" t="s">
        <v>1052</v>
      </c>
      <c r="E431" s="3" t="s">
        <v>2340</v>
      </c>
      <c r="F431" s="16"/>
      <c r="G431" s="28">
        <v>7080001198367</v>
      </c>
      <c r="H431" s="27">
        <v>937846231</v>
      </c>
      <c r="I431" s="30">
        <f t="shared" si="48"/>
        <v>371</v>
      </c>
      <c r="J431" s="8" t="s">
        <v>2444</v>
      </c>
      <c r="K431" t="str">
        <f t="shared" si="43"/>
        <v>Sofia Felicia Palmqvist</v>
      </c>
      <c r="L431" t="str">
        <f t="shared" si="44"/>
        <v>Niels Christian Stæhr-Jørgensen</v>
      </c>
      <c r="M431" s="31">
        <f t="shared" si="45"/>
        <v>51946.899999999994</v>
      </c>
      <c r="N431" s="31">
        <f t="shared" si="46"/>
        <v>56235.84</v>
      </c>
      <c r="O431" s="31"/>
      <c r="R431" s="31">
        <f t="shared" si="47"/>
        <v>108182.73999999999</v>
      </c>
      <c r="S431" s="31">
        <v>107360.67958311374</v>
      </c>
      <c r="T431">
        <f t="shared" si="49"/>
        <v>1</v>
      </c>
    </row>
    <row r="432" spans="1:20" ht="15">
      <c r="A432" s="2" t="s">
        <v>85</v>
      </c>
      <c r="B432" s="5" t="s">
        <v>1056</v>
      </c>
      <c r="C432" s="3" t="s">
        <v>1057</v>
      </c>
      <c r="D432" s="3" t="s">
        <v>1058</v>
      </c>
      <c r="E432" s="3" t="s">
        <v>2340</v>
      </c>
      <c r="F432" s="20"/>
      <c r="G432" s="28">
        <v>7080000911011</v>
      </c>
      <c r="H432" s="27">
        <v>937846231</v>
      </c>
      <c r="I432" s="30">
        <f t="shared" si="48"/>
        <v>373</v>
      </c>
      <c r="J432" s="8" t="s">
        <v>2444</v>
      </c>
      <c r="K432" t="str">
        <f t="shared" si="43"/>
        <v>Henrik Flaten</v>
      </c>
      <c r="L432" t="str">
        <f t="shared" si="44"/>
        <v>Kjetil Lim Iversen</v>
      </c>
      <c r="M432" s="31">
        <f t="shared" si="45"/>
        <v>81681.79999999997</v>
      </c>
      <c r="N432" s="31">
        <f t="shared" si="46"/>
        <v>70527.792</v>
      </c>
      <c r="O432" s="31"/>
      <c r="R432" s="31">
        <f t="shared" si="47"/>
        <v>152209.59199999998</v>
      </c>
      <c r="S432" s="31">
        <v>151291.7555791167</v>
      </c>
      <c r="T432">
        <f t="shared" si="49"/>
        <v>1</v>
      </c>
    </row>
    <row r="433" spans="1:20" ht="15">
      <c r="A433" s="2" t="s">
        <v>85</v>
      </c>
      <c r="B433" s="5" t="s">
        <v>1077</v>
      </c>
      <c r="C433" s="3" t="s">
        <v>1078</v>
      </c>
      <c r="D433" s="3" t="s">
        <v>1079</v>
      </c>
      <c r="E433" s="3" t="s">
        <v>2340</v>
      </c>
      <c r="F433" s="16"/>
      <c r="G433" s="28">
        <v>7080000763344</v>
      </c>
      <c r="H433" s="27">
        <v>937846231</v>
      </c>
      <c r="I433" s="30">
        <f t="shared" si="48"/>
        <v>381</v>
      </c>
      <c r="J433" s="8" t="s">
        <v>2444</v>
      </c>
      <c r="K433" t="str">
        <f t="shared" si="43"/>
        <v>Christine H. Stensby</v>
      </c>
      <c r="L433" t="str">
        <f t="shared" si="44"/>
        <v>Martin Granøien Monsen</v>
      </c>
      <c r="M433" s="31">
        <f t="shared" si="45"/>
        <v>51580.96000000001</v>
      </c>
      <c r="N433" s="31">
        <f t="shared" si="46"/>
        <v>50670.804</v>
      </c>
      <c r="O433" s="31"/>
      <c r="R433" s="31">
        <f t="shared" si="47"/>
        <v>102251.764</v>
      </c>
      <c r="S433" s="31">
        <v>100330.65621047634</v>
      </c>
      <c r="T433">
        <f t="shared" si="49"/>
        <v>1</v>
      </c>
    </row>
    <row r="434" spans="1:20" ht="15">
      <c r="A434" s="2" t="s">
        <v>85</v>
      </c>
      <c r="B434" s="5" t="s">
        <v>1080</v>
      </c>
      <c r="C434" s="3" t="s">
        <v>1081</v>
      </c>
      <c r="D434" s="3" t="s">
        <v>1082</v>
      </c>
      <c r="E434" s="3" t="s">
        <v>2340</v>
      </c>
      <c r="F434" s="16"/>
      <c r="G434" s="28">
        <v>7080000403288</v>
      </c>
      <c r="H434" s="27">
        <v>937846231</v>
      </c>
      <c r="I434" s="30">
        <f t="shared" si="48"/>
        <v>382</v>
      </c>
      <c r="J434" s="8" t="s">
        <v>2444</v>
      </c>
      <c r="K434" t="str">
        <f t="shared" si="43"/>
        <v>Ida Kristine Eng Staubo</v>
      </c>
      <c r="L434" t="str">
        <f t="shared" si="44"/>
        <v>Angelica Larsdotter</v>
      </c>
      <c r="M434" s="31">
        <f t="shared" si="45"/>
        <v>85432.78000000001</v>
      </c>
      <c r="N434" s="31">
        <f t="shared" si="46"/>
        <v>90951.264</v>
      </c>
      <c r="O434" s="31"/>
      <c r="R434" s="31">
        <f t="shared" si="47"/>
        <v>176384.044</v>
      </c>
      <c r="S434" s="31">
        <v>177423.90667293363</v>
      </c>
      <c r="T434">
        <f t="shared" si="49"/>
        <v>1</v>
      </c>
    </row>
    <row r="435" spans="1:20" ht="15">
      <c r="A435" s="2" t="s">
        <v>85</v>
      </c>
      <c r="B435" s="5" t="s">
        <v>1104</v>
      </c>
      <c r="C435" s="3" t="s">
        <v>1105</v>
      </c>
      <c r="D435" s="3" t="s">
        <v>1106</v>
      </c>
      <c r="E435" s="3" t="s">
        <v>2340</v>
      </c>
      <c r="F435" s="16"/>
      <c r="G435" s="28">
        <v>7080000531875</v>
      </c>
      <c r="H435" s="27">
        <v>937846231</v>
      </c>
      <c r="I435" s="30">
        <f t="shared" si="48"/>
        <v>391</v>
      </c>
      <c r="J435" s="8" t="s">
        <v>2444</v>
      </c>
      <c r="K435" t="str">
        <f t="shared" si="43"/>
        <v>Erlend Mo Danielsen</v>
      </c>
      <c r="L435" t="str">
        <f t="shared" si="44"/>
        <v>Stina Mari Helgesen</v>
      </c>
      <c r="M435" s="31">
        <f t="shared" si="45"/>
        <v>62714.720000000016</v>
      </c>
      <c r="N435" s="31">
        <f t="shared" si="46"/>
        <v>70327.464</v>
      </c>
      <c r="O435" s="31"/>
      <c r="R435" s="31">
        <f t="shared" si="47"/>
        <v>133042.184</v>
      </c>
      <c r="S435" s="31">
        <v>133563.41133520595</v>
      </c>
      <c r="T435">
        <f t="shared" si="49"/>
        <v>1</v>
      </c>
    </row>
    <row r="436" spans="1:20" ht="15">
      <c r="A436" s="2" t="s">
        <v>85</v>
      </c>
      <c r="B436" s="5" t="s">
        <v>1116</v>
      </c>
      <c r="C436" s="3" t="s">
        <v>1117</v>
      </c>
      <c r="D436" s="3" t="s">
        <v>1118</v>
      </c>
      <c r="E436" s="3" t="s">
        <v>2340</v>
      </c>
      <c r="F436" s="20"/>
      <c r="G436" s="28">
        <v>7080003602688</v>
      </c>
      <c r="H436" s="27">
        <v>937846231</v>
      </c>
      <c r="I436" s="30">
        <f t="shared" si="48"/>
        <v>397</v>
      </c>
      <c r="J436" s="8" t="s">
        <v>2444</v>
      </c>
      <c r="K436" t="str">
        <f t="shared" si="43"/>
        <v>Else-Kristine N. Størum</v>
      </c>
      <c r="L436" t="str">
        <f t="shared" si="44"/>
        <v>Tom Akander-Lima</v>
      </c>
      <c r="M436" s="31">
        <f t="shared" si="45"/>
        <v>26756.72</v>
      </c>
      <c r="N436" s="31">
        <f t="shared" si="46"/>
        <v>25829.148</v>
      </c>
      <c r="O436" s="31"/>
      <c r="R436" s="31">
        <f t="shared" si="47"/>
        <v>52585.868</v>
      </c>
      <c r="S436" s="31">
        <v>51542.207122365435</v>
      </c>
      <c r="T436">
        <f t="shared" si="49"/>
        <v>1</v>
      </c>
    </row>
    <row r="437" spans="1:20" ht="15">
      <c r="A437" s="2" t="s">
        <v>85</v>
      </c>
      <c r="B437" s="5" t="s">
        <v>1125</v>
      </c>
      <c r="C437" s="3" t="s">
        <v>1126</v>
      </c>
      <c r="D437" s="3" t="s">
        <v>1127</v>
      </c>
      <c r="E437" s="3" t="s">
        <v>2340</v>
      </c>
      <c r="F437" s="16"/>
      <c r="G437" s="28">
        <v>7080001354282</v>
      </c>
      <c r="H437" s="27">
        <v>937846231</v>
      </c>
      <c r="I437" s="30">
        <f t="shared" si="48"/>
        <v>400</v>
      </c>
      <c r="J437" s="8" t="s">
        <v>2444</v>
      </c>
      <c r="K437" t="str">
        <f t="shared" si="43"/>
        <v>Karoline Østby Martinsen</v>
      </c>
      <c r="L437" t="str">
        <f t="shared" si="44"/>
        <v>Cecilie Schutz Segbø</v>
      </c>
      <c r="M437" s="31">
        <f t="shared" si="45"/>
        <v>64489.04</v>
      </c>
      <c r="N437" s="31">
        <f t="shared" si="46"/>
        <v>56346.12</v>
      </c>
      <c r="O437" s="31"/>
      <c r="R437" s="31">
        <f t="shared" si="47"/>
        <v>120835.16</v>
      </c>
      <c r="S437" s="31">
        <v>122458.86378891573</v>
      </c>
      <c r="T437">
        <f t="shared" si="49"/>
        <v>1</v>
      </c>
    </row>
    <row r="438" spans="1:20" ht="15">
      <c r="A438" s="2" t="s">
        <v>85</v>
      </c>
      <c r="B438" s="5" t="s">
        <v>1131</v>
      </c>
      <c r="C438" s="3" t="s">
        <v>1132</v>
      </c>
      <c r="D438" s="3" t="s">
        <v>1133</v>
      </c>
      <c r="E438" s="3" t="s">
        <v>2340</v>
      </c>
      <c r="F438" s="16"/>
      <c r="G438" s="28">
        <v>7080001099473</v>
      </c>
      <c r="H438" s="27">
        <v>937846231</v>
      </c>
      <c r="I438" s="30">
        <f t="shared" si="48"/>
        <v>402</v>
      </c>
      <c r="J438" s="8" t="s">
        <v>2444</v>
      </c>
      <c r="K438" t="str">
        <f t="shared" si="43"/>
        <v>Monica Ludvigsen</v>
      </c>
      <c r="L438" t="str">
        <f t="shared" si="44"/>
        <v>Odd Harald Kristiansen</v>
      </c>
      <c r="M438" s="31">
        <f t="shared" si="45"/>
        <v>40619.939999999995</v>
      </c>
      <c r="N438" s="31">
        <f t="shared" si="46"/>
        <v>49682.796</v>
      </c>
      <c r="O438" s="31"/>
      <c r="R438" s="31">
        <f t="shared" si="47"/>
        <v>90302.736</v>
      </c>
      <c r="S438" s="31">
        <v>85961.7903906337</v>
      </c>
      <c r="T438">
        <f t="shared" si="49"/>
        <v>1</v>
      </c>
    </row>
    <row r="439" spans="1:20" ht="15">
      <c r="A439" s="2" t="s">
        <v>85</v>
      </c>
      <c r="B439" s="5" t="s">
        <v>1146</v>
      </c>
      <c r="C439" s="3" t="s">
        <v>1147</v>
      </c>
      <c r="D439" s="3" t="s">
        <v>1148</v>
      </c>
      <c r="E439" s="3" t="s">
        <v>2340</v>
      </c>
      <c r="F439" s="16"/>
      <c r="G439" s="28">
        <v>7080000935710</v>
      </c>
      <c r="H439" s="27">
        <v>937846231</v>
      </c>
      <c r="I439" s="30">
        <f t="shared" si="48"/>
        <v>409</v>
      </c>
      <c r="J439" s="8" t="s">
        <v>2444</v>
      </c>
      <c r="K439" t="str">
        <f aca="true" t="shared" si="50" ref="K439:K485">VLOOKUP(I439,Styrer,4,FALSE)</f>
        <v>Jan Petter Hånes</v>
      </c>
      <c r="L439" t="str">
        <f aca="true" t="shared" si="51" ref="L439:L485">VLOOKUP(I439,Styrer,6,FALSE)</f>
        <v>Mohamed Labib</v>
      </c>
      <c r="M439" s="31">
        <f aca="true" t="shared" si="52" ref="M439:M485">VLOOKUP(I439,ASKO,3,FALSE)*1</f>
        <v>29802.440000000006</v>
      </c>
      <c r="N439" s="31">
        <f aca="true" t="shared" si="53" ref="N439:N485">VLOOKUP(I439,Ringnes,12,FALSE)</f>
        <v>42674.232</v>
      </c>
      <c r="O439" s="31"/>
      <c r="R439" s="31">
        <f t="shared" si="47"/>
        <v>72476.672</v>
      </c>
      <c r="S439" s="31">
        <v>72020.19660991368</v>
      </c>
      <c r="T439">
        <f t="shared" si="49"/>
        <v>1</v>
      </c>
    </row>
    <row r="440" spans="1:20" ht="15">
      <c r="A440" s="2" t="s">
        <v>85</v>
      </c>
      <c r="B440" s="5" t="s">
        <v>1149</v>
      </c>
      <c r="C440" s="3" t="s">
        <v>1150</v>
      </c>
      <c r="D440" s="3" t="s">
        <v>1151</v>
      </c>
      <c r="E440" s="3" t="s">
        <v>2340</v>
      </c>
      <c r="F440" s="16"/>
      <c r="G440" s="28">
        <v>7080001085100</v>
      </c>
      <c r="H440" s="27">
        <v>937846231</v>
      </c>
      <c r="I440" s="30">
        <f t="shared" si="48"/>
        <v>410</v>
      </c>
      <c r="J440" s="8" t="s">
        <v>2444</v>
      </c>
      <c r="K440" t="str">
        <f t="shared" si="50"/>
        <v>Sander Dalaker Steenberg</v>
      </c>
      <c r="L440" t="str">
        <f t="shared" si="51"/>
        <v>Rebecca Nissen-Pietka</v>
      </c>
      <c r="M440" s="31">
        <f t="shared" si="52"/>
        <v>38820.520000000004</v>
      </c>
      <c r="N440" s="31">
        <f t="shared" si="53"/>
        <v>44548.644</v>
      </c>
      <c r="O440" s="31"/>
      <c r="R440" s="31">
        <f aca="true" t="shared" si="54" ref="R440:R486">M440+N440+O440+P440+Q440</f>
        <v>83369.164</v>
      </c>
      <c r="S440" s="31">
        <v>72364.81210388245</v>
      </c>
      <c r="T440">
        <f t="shared" si="49"/>
        <v>1</v>
      </c>
    </row>
    <row r="441" spans="1:20" ht="15">
      <c r="A441" s="2" t="s">
        <v>85</v>
      </c>
      <c r="B441" s="5" t="s">
        <v>1163</v>
      </c>
      <c r="C441" s="3" t="s">
        <v>1164</v>
      </c>
      <c r="D441" s="3" t="s">
        <v>1165</v>
      </c>
      <c r="E441" s="3" t="s">
        <v>2340</v>
      </c>
      <c r="F441" s="16"/>
      <c r="G441" s="28">
        <v>7080001095376</v>
      </c>
      <c r="H441" s="27">
        <v>937846231</v>
      </c>
      <c r="I441" s="30">
        <f t="shared" si="48"/>
        <v>416</v>
      </c>
      <c r="J441" s="8" t="s">
        <v>2444</v>
      </c>
      <c r="K441" t="str">
        <f t="shared" si="50"/>
        <v>Carina Ludvigsen Sørum</v>
      </c>
      <c r="L441" t="str">
        <f t="shared" si="51"/>
        <v>Atle Skjelmoen</v>
      </c>
      <c r="M441" s="31">
        <f t="shared" si="52"/>
        <v>19210.40000000001</v>
      </c>
      <c r="N441" s="31">
        <f t="shared" si="53"/>
        <v>28959.804</v>
      </c>
      <c r="O441" s="31"/>
      <c r="R441" s="31">
        <f t="shared" si="54"/>
        <v>48170.20400000001</v>
      </c>
      <c r="S441" s="31">
        <v>48229.778925989856</v>
      </c>
      <c r="T441">
        <f t="shared" si="49"/>
        <v>1</v>
      </c>
    </row>
    <row r="442" spans="1:20" ht="15">
      <c r="A442" s="2" t="s">
        <v>85</v>
      </c>
      <c r="B442" s="5" t="s">
        <v>1166</v>
      </c>
      <c r="C442" s="3" t="s">
        <v>1167</v>
      </c>
      <c r="D442" s="3" t="s">
        <v>1168</v>
      </c>
      <c r="E442" s="3" t="s">
        <v>2340</v>
      </c>
      <c r="F442" s="16"/>
      <c r="G442" s="28">
        <v>7080001106188</v>
      </c>
      <c r="H442" s="27">
        <v>937846231</v>
      </c>
      <c r="I442" s="30">
        <f t="shared" si="48"/>
        <v>417</v>
      </c>
      <c r="J442" s="8" t="s">
        <v>2444</v>
      </c>
      <c r="K442" t="str">
        <f t="shared" si="50"/>
        <v>Maria Senhaji Andersen</v>
      </c>
      <c r="L442" t="str">
        <f t="shared" si="51"/>
        <v>Jon Einar Bråthen</v>
      </c>
      <c r="M442" s="31">
        <f t="shared" si="52"/>
        <v>60295.44</v>
      </c>
      <c r="N442" s="31">
        <f t="shared" si="53"/>
        <v>55603.944</v>
      </c>
      <c r="O442" s="31"/>
      <c r="R442" s="31">
        <f t="shared" si="54"/>
        <v>115899.384</v>
      </c>
      <c r="S442" s="31">
        <v>116374.40871348126</v>
      </c>
      <c r="T442">
        <f t="shared" si="49"/>
        <v>1</v>
      </c>
    </row>
    <row r="443" spans="1:20" ht="15">
      <c r="A443" s="2" t="s">
        <v>85</v>
      </c>
      <c r="B443" s="5" t="s">
        <v>1172</v>
      </c>
      <c r="C443" s="3" t="s">
        <v>1173</v>
      </c>
      <c r="D443" s="3" t="s">
        <v>1174</v>
      </c>
      <c r="E443" s="3" t="s">
        <v>2340</v>
      </c>
      <c r="F443" s="16"/>
      <c r="G443" s="28">
        <v>7080004190429</v>
      </c>
      <c r="H443" s="27">
        <v>937846231</v>
      </c>
      <c r="I443" s="30">
        <f t="shared" si="48"/>
        <v>419</v>
      </c>
      <c r="J443" s="8" t="s">
        <v>2444</v>
      </c>
      <c r="K443" t="str">
        <f t="shared" si="50"/>
        <v>Kahled Samimi</v>
      </c>
      <c r="L443" t="str">
        <f t="shared" si="51"/>
        <v>Christian Hansen</v>
      </c>
      <c r="M443" s="31">
        <f t="shared" si="52"/>
        <v>35556.600000000006</v>
      </c>
      <c r="N443" s="31">
        <f t="shared" si="53"/>
        <v>37071.3</v>
      </c>
      <c r="O443" s="31"/>
      <c r="R443" s="31">
        <f t="shared" si="54"/>
        <v>72627.90000000001</v>
      </c>
      <c r="S443" s="31">
        <v>69463.35645883065</v>
      </c>
      <c r="T443">
        <f t="shared" si="49"/>
        <v>1</v>
      </c>
    </row>
    <row r="444" spans="1:20" ht="15">
      <c r="A444" s="2" t="s">
        <v>85</v>
      </c>
      <c r="B444" s="5" t="s">
        <v>1186</v>
      </c>
      <c r="C444" s="3" t="s">
        <v>1187</v>
      </c>
      <c r="D444" s="3" t="s">
        <v>1188</v>
      </c>
      <c r="E444" s="3" t="s">
        <v>2340</v>
      </c>
      <c r="F444" s="16"/>
      <c r="G444" s="28">
        <v>7080000935772</v>
      </c>
      <c r="H444" s="27">
        <v>937846231</v>
      </c>
      <c r="I444" s="30">
        <f t="shared" si="48"/>
        <v>425</v>
      </c>
      <c r="J444" s="8" t="s">
        <v>2444</v>
      </c>
      <c r="K444" t="str">
        <f t="shared" si="50"/>
        <v>Kjetil Vibekken Asmyhr</v>
      </c>
      <c r="L444" t="str">
        <f t="shared" si="51"/>
        <v>Aneta Nideraus</v>
      </c>
      <c r="M444" s="31">
        <f t="shared" si="52"/>
        <v>26618.999999999993</v>
      </c>
      <c r="N444" s="31">
        <f t="shared" si="53"/>
        <v>39160.488</v>
      </c>
      <c r="O444" s="31"/>
      <c r="R444" s="31">
        <f t="shared" si="54"/>
        <v>65779.48799999998</v>
      </c>
      <c r="S444" s="31">
        <v>67582.06990010846</v>
      </c>
      <c r="T444">
        <f t="shared" si="49"/>
        <v>1</v>
      </c>
    </row>
    <row r="445" spans="1:20" ht="15">
      <c r="A445" s="2" t="s">
        <v>85</v>
      </c>
      <c r="B445" s="5" t="s">
        <v>1216</v>
      </c>
      <c r="C445" s="3" t="s">
        <v>1217</v>
      </c>
      <c r="D445" s="3" t="s">
        <v>1218</v>
      </c>
      <c r="E445" s="3" t="s">
        <v>2354</v>
      </c>
      <c r="F445" s="16"/>
      <c r="G445" s="28">
        <v>7080001138882</v>
      </c>
      <c r="H445" s="27">
        <v>990885877</v>
      </c>
      <c r="I445" s="30">
        <f t="shared" si="48"/>
        <v>443</v>
      </c>
      <c r="J445" s="8" t="s">
        <v>2444</v>
      </c>
      <c r="K445" t="str">
        <f t="shared" si="50"/>
        <v>Anders Ringerud Nyhuus</v>
      </c>
      <c r="L445" t="str">
        <f t="shared" si="51"/>
        <v>Håvard Dahl</v>
      </c>
      <c r="M445" s="31">
        <f t="shared" si="52"/>
        <v>60140.100000000006</v>
      </c>
      <c r="N445" s="31">
        <f t="shared" si="53"/>
        <v>57707.76</v>
      </c>
      <c r="O445" s="31"/>
      <c r="R445" s="31">
        <f t="shared" si="54"/>
        <v>117847.86000000002</v>
      </c>
      <c r="S445" s="31">
        <v>118163.25642037293</v>
      </c>
      <c r="T445">
        <f t="shared" si="49"/>
        <v>1</v>
      </c>
    </row>
    <row r="446" spans="1:20" ht="15">
      <c r="A446" s="2" t="s">
        <v>85</v>
      </c>
      <c r="B446" s="5" t="s">
        <v>1231</v>
      </c>
      <c r="C446" s="3" t="s">
        <v>1232</v>
      </c>
      <c r="D446" s="3" t="s">
        <v>1233</v>
      </c>
      <c r="E446" s="3" t="s">
        <v>2359</v>
      </c>
      <c r="F446" s="16"/>
      <c r="G446" s="28">
        <v>7080000009619</v>
      </c>
      <c r="H446" s="27">
        <v>836095782</v>
      </c>
      <c r="I446" s="30">
        <f t="shared" si="48"/>
        <v>450</v>
      </c>
      <c r="J446" s="8" t="s">
        <v>2444</v>
      </c>
      <c r="K446" t="str">
        <f t="shared" si="50"/>
        <v>Håkon Nystad</v>
      </c>
      <c r="L446" t="str">
        <f t="shared" si="51"/>
        <v>Tom Gulbrandsen</v>
      </c>
      <c r="M446" s="31">
        <f t="shared" si="52"/>
        <v>38360.13999999999</v>
      </c>
      <c r="N446" s="31">
        <f t="shared" si="53"/>
        <v>48146.316</v>
      </c>
      <c r="O446" s="31"/>
      <c r="R446" s="31">
        <f t="shared" si="54"/>
        <v>86506.45599999999</v>
      </c>
      <c r="S446" s="31">
        <v>87594.27324019175</v>
      </c>
      <c r="T446">
        <f t="shared" si="49"/>
        <v>1</v>
      </c>
    </row>
    <row r="447" spans="1:20" ht="15">
      <c r="A447" s="2" t="s">
        <v>85</v>
      </c>
      <c r="B447" s="5" t="s">
        <v>1252</v>
      </c>
      <c r="C447" s="3" t="s">
        <v>1253</v>
      </c>
      <c r="D447" s="3" t="s">
        <v>1254</v>
      </c>
      <c r="E447" s="5" t="s">
        <v>2340</v>
      </c>
      <c r="F447" s="20" t="s">
        <v>2424</v>
      </c>
      <c r="G447" s="28">
        <v>7080003530585</v>
      </c>
      <c r="H447" s="24">
        <v>937846231</v>
      </c>
      <c r="I447" s="30">
        <f t="shared" si="48"/>
        <v>460</v>
      </c>
      <c r="J447" s="8" t="s">
        <v>2444</v>
      </c>
      <c r="K447" t="str">
        <f t="shared" si="50"/>
        <v>Nina Wikstrand N. Nielsen</v>
      </c>
      <c r="L447" t="str">
        <f t="shared" si="51"/>
        <v>Kristine Laugmyr Rasmussen</v>
      </c>
      <c r="M447" s="31">
        <f t="shared" si="52"/>
        <v>36494.659999999996</v>
      </c>
      <c r="N447" s="31">
        <f t="shared" si="53"/>
        <v>35523.996</v>
      </c>
      <c r="O447" s="31"/>
      <c r="R447" s="31">
        <f t="shared" si="54"/>
        <v>72018.65599999999</v>
      </c>
      <c r="S447" s="31">
        <v>67621.06315596357</v>
      </c>
      <c r="T447">
        <f t="shared" si="49"/>
        <v>1</v>
      </c>
    </row>
    <row r="448" spans="1:20" ht="15">
      <c r="A448" s="2" t="s">
        <v>85</v>
      </c>
      <c r="B448" s="5" t="s">
        <v>1255</v>
      </c>
      <c r="C448" s="3" t="s">
        <v>1256</v>
      </c>
      <c r="D448" s="3" t="s">
        <v>1257</v>
      </c>
      <c r="E448" s="3" t="s">
        <v>2364</v>
      </c>
      <c r="F448" s="16"/>
      <c r="G448" s="28">
        <v>7080001206376</v>
      </c>
      <c r="H448" s="27">
        <v>950418699</v>
      </c>
      <c r="I448" s="30">
        <f t="shared" si="48"/>
        <v>462</v>
      </c>
      <c r="J448" s="8" t="s">
        <v>2444</v>
      </c>
      <c r="K448" t="str">
        <f t="shared" si="50"/>
        <v>Patrik Dellby</v>
      </c>
      <c r="L448" t="str">
        <f t="shared" si="51"/>
        <v>Ane Hov Johansen</v>
      </c>
      <c r="M448" s="31">
        <f t="shared" si="52"/>
        <v>54291.23999999999</v>
      </c>
      <c r="N448" s="31">
        <f t="shared" si="53"/>
        <v>52816.788</v>
      </c>
      <c r="O448" s="31"/>
      <c r="R448" s="31">
        <f t="shared" si="54"/>
        <v>107108.02799999999</v>
      </c>
      <c r="S448" s="31">
        <v>106043.26453596877</v>
      </c>
      <c r="T448">
        <f t="shared" si="49"/>
        <v>1</v>
      </c>
    </row>
    <row r="449" spans="1:20" ht="15">
      <c r="A449" s="2" t="s">
        <v>85</v>
      </c>
      <c r="B449" s="5" t="s">
        <v>1264</v>
      </c>
      <c r="C449" s="3" t="s">
        <v>1265</v>
      </c>
      <c r="D449" s="3" t="s">
        <v>1266</v>
      </c>
      <c r="E449" s="5" t="s">
        <v>2340</v>
      </c>
      <c r="F449" s="20" t="s">
        <v>2424</v>
      </c>
      <c r="G449" s="28">
        <v>7080001083625</v>
      </c>
      <c r="H449" s="24">
        <v>937846231</v>
      </c>
      <c r="I449" s="30">
        <f t="shared" si="48"/>
        <v>465</v>
      </c>
      <c r="J449" s="8" t="s">
        <v>2444</v>
      </c>
      <c r="K449" t="str">
        <f t="shared" si="50"/>
        <v>Samir Batlak</v>
      </c>
      <c r="L449" t="str">
        <f t="shared" si="51"/>
        <v>Madeleine Ludvigsen</v>
      </c>
      <c r="M449" s="31">
        <f t="shared" si="52"/>
        <v>23615.999999999996</v>
      </c>
      <c r="N449" s="31">
        <f t="shared" si="53"/>
        <v>34414.764</v>
      </c>
      <c r="O449" s="31"/>
      <c r="R449" s="31">
        <f t="shared" si="54"/>
        <v>58030.763999999996</v>
      </c>
      <c r="S449" s="31">
        <v>59284.09329246763</v>
      </c>
      <c r="T449">
        <f t="shared" si="49"/>
        <v>1</v>
      </c>
    </row>
    <row r="450" spans="1:20" ht="15">
      <c r="A450" s="2" t="s">
        <v>85</v>
      </c>
      <c r="B450" s="5" t="s">
        <v>1270</v>
      </c>
      <c r="C450" s="3" t="s">
        <v>1271</v>
      </c>
      <c r="D450" s="3" t="s">
        <v>1272</v>
      </c>
      <c r="E450" s="5" t="s">
        <v>2340</v>
      </c>
      <c r="F450" s="20" t="s">
        <v>2424</v>
      </c>
      <c r="G450" s="28">
        <v>7080001098605</v>
      </c>
      <c r="H450" s="24">
        <v>937846231</v>
      </c>
      <c r="I450" s="30">
        <f aca="true" t="shared" si="55" ref="I450:I513">MID(B:B,6,3)*1</f>
        <v>467</v>
      </c>
      <c r="J450" s="8" t="s">
        <v>2444</v>
      </c>
      <c r="K450" t="str">
        <f t="shared" si="50"/>
        <v>Lasse Bjørnstad</v>
      </c>
      <c r="L450" t="str">
        <f t="shared" si="51"/>
        <v>Hanne Boysen Botillen</v>
      </c>
      <c r="M450" s="31">
        <f t="shared" si="52"/>
        <v>28835.519999999997</v>
      </c>
      <c r="N450" s="31">
        <f t="shared" si="53"/>
        <v>39164.052</v>
      </c>
      <c r="O450" s="31"/>
      <c r="R450" s="31">
        <f t="shared" si="54"/>
        <v>67999.572</v>
      </c>
      <c r="S450" s="31">
        <v>71009.2365380693</v>
      </c>
      <c r="T450">
        <f aca="true" t="shared" si="56" ref="T450:T513">COUNTIFS(B:B,B450)</f>
        <v>1</v>
      </c>
    </row>
    <row r="451" spans="1:20" ht="15">
      <c r="A451" s="2" t="s">
        <v>85</v>
      </c>
      <c r="B451" s="5" t="s">
        <v>1273</v>
      </c>
      <c r="C451" s="3" t="s">
        <v>1274</v>
      </c>
      <c r="D451" s="3" t="s">
        <v>1275</v>
      </c>
      <c r="E451" s="5" t="s">
        <v>2340</v>
      </c>
      <c r="F451" s="20" t="s">
        <v>2424</v>
      </c>
      <c r="G451" s="28">
        <v>7080001067144</v>
      </c>
      <c r="H451" s="24">
        <v>937846231</v>
      </c>
      <c r="I451" s="30">
        <f t="shared" si="55"/>
        <v>469</v>
      </c>
      <c r="J451" s="8" t="s">
        <v>2444</v>
      </c>
      <c r="K451" t="str">
        <f t="shared" si="50"/>
        <v>Eva Andersen</v>
      </c>
      <c r="L451" t="str">
        <f t="shared" si="51"/>
        <v>Saika Riaz</v>
      </c>
      <c r="M451" s="31">
        <f t="shared" si="52"/>
        <v>46669.36</v>
      </c>
      <c r="N451" s="31">
        <f t="shared" si="53"/>
        <v>56696.844</v>
      </c>
      <c r="O451" s="31"/>
      <c r="R451" s="31">
        <f t="shared" si="54"/>
        <v>103366.204</v>
      </c>
      <c r="S451" s="31">
        <v>103524.38973772527</v>
      </c>
      <c r="T451">
        <f t="shared" si="56"/>
        <v>1</v>
      </c>
    </row>
    <row r="452" spans="1:20" ht="15">
      <c r="A452" s="2" t="s">
        <v>85</v>
      </c>
      <c r="B452" s="5" t="s">
        <v>1276</v>
      </c>
      <c r="C452" s="3" t="s">
        <v>1277</v>
      </c>
      <c r="D452" s="3" t="s">
        <v>1278</v>
      </c>
      <c r="E452" s="5" t="s">
        <v>2340</v>
      </c>
      <c r="F452" s="20" t="s">
        <v>2424</v>
      </c>
      <c r="G452" s="28">
        <v>7080003470515</v>
      </c>
      <c r="H452" s="24">
        <v>937846231</v>
      </c>
      <c r="I452" s="30">
        <f t="shared" si="55"/>
        <v>471</v>
      </c>
      <c r="J452" s="8" t="s">
        <v>2444</v>
      </c>
      <c r="K452" t="str">
        <f t="shared" si="50"/>
        <v>Nils Jonatan Franzen</v>
      </c>
      <c r="L452" t="str">
        <f t="shared" si="51"/>
        <v>Espen Barikmo</v>
      </c>
      <c r="M452" s="31">
        <f t="shared" si="52"/>
        <v>51543.260000000024</v>
      </c>
      <c r="N452" s="31">
        <f t="shared" si="53"/>
        <v>52834.512</v>
      </c>
      <c r="O452" s="31"/>
      <c r="R452" s="31">
        <f t="shared" si="54"/>
        <v>104377.77200000003</v>
      </c>
      <c r="S452" s="31">
        <v>104074.8738452534</v>
      </c>
      <c r="T452">
        <f t="shared" si="56"/>
        <v>1</v>
      </c>
    </row>
    <row r="453" spans="1:20" ht="15">
      <c r="A453" s="2" t="s">
        <v>85</v>
      </c>
      <c r="B453" s="5" t="s">
        <v>1287</v>
      </c>
      <c r="C453" s="3" t="s">
        <v>1288</v>
      </c>
      <c r="D453" s="3" t="s">
        <v>1289</v>
      </c>
      <c r="E453" s="5" t="s">
        <v>2340</v>
      </c>
      <c r="F453" s="20" t="s">
        <v>2424</v>
      </c>
      <c r="G453" s="28">
        <v>7080003442963</v>
      </c>
      <c r="H453" s="24">
        <v>937846231</v>
      </c>
      <c r="I453" s="30">
        <f t="shared" si="55"/>
        <v>475</v>
      </c>
      <c r="J453" s="8" t="s">
        <v>2444</v>
      </c>
      <c r="K453" t="str">
        <f t="shared" si="50"/>
        <v>Dan Åstrand</v>
      </c>
      <c r="L453" t="str">
        <f t="shared" si="51"/>
        <v>Adane Ghbregzabher</v>
      </c>
      <c r="M453" s="31">
        <f t="shared" si="52"/>
        <v>46223.95999999999</v>
      </c>
      <c r="N453" s="31">
        <f t="shared" si="53"/>
        <v>59670.996</v>
      </c>
      <c r="O453" s="31"/>
      <c r="R453" s="31">
        <f t="shared" si="54"/>
        <v>105894.95599999999</v>
      </c>
      <c r="S453" s="31">
        <v>105847.90257307114</v>
      </c>
      <c r="T453">
        <f t="shared" si="56"/>
        <v>1</v>
      </c>
    </row>
    <row r="454" spans="1:20" ht="15">
      <c r="A454" s="2" t="s">
        <v>85</v>
      </c>
      <c r="B454" s="5" t="s">
        <v>1290</v>
      </c>
      <c r="C454" s="3" t="s">
        <v>1291</v>
      </c>
      <c r="D454" s="3" t="s">
        <v>1292</v>
      </c>
      <c r="E454" s="5" t="s">
        <v>2340</v>
      </c>
      <c r="F454" s="20" t="s">
        <v>2424</v>
      </c>
      <c r="G454" s="28">
        <v>7080001106669</v>
      </c>
      <c r="H454" s="24">
        <v>937846231</v>
      </c>
      <c r="I454" s="30">
        <f t="shared" si="55"/>
        <v>477</v>
      </c>
      <c r="J454" s="8" t="s">
        <v>2444</v>
      </c>
      <c r="K454" t="str">
        <f t="shared" si="50"/>
        <v>Sverre Vedeler</v>
      </c>
      <c r="L454" t="str">
        <f t="shared" si="51"/>
        <v>Sirwan Mohammad</v>
      </c>
      <c r="M454" s="31">
        <f t="shared" si="52"/>
        <v>41779.08000000001</v>
      </c>
      <c r="N454" s="31">
        <f t="shared" si="53"/>
        <v>48307.608</v>
      </c>
      <c r="O454" s="31"/>
      <c r="R454" s="31">
        <f t="shared" si="54"/>
        <v>90086.68800000001</v>
      </c>
      <c r="S454" s="31">
        <v>91482.99567604675</v>
      </c>
      <c r="T454">
        <f t="shared" si="56"/>
        <v>1</v>
      </c>
    </row>
    <row r="455" spans="1:20" ht="15">
      <c r="A455" s="2" t="s">
        <v>85</v>
      </c>
      <c r="B455" s="5" t="s">
        <v>1293</v>
      </c>
      <c r="C455" s="3" t="s">
        <v>1294</v>
      </c>
      <c r="D455" s="3" t="s">
        <v>1295</v>
      </c>
      <c r="E455" s="5" t="s">
        <v>2340</v>
      </c>
      <c r="F455" s="20" t="s">
        <v>2424</v>
      </c>
      <c r="G455" s="28">
        <v>7080000908141</v>
      </c>
      <c r="H455" s="24">
        <v>937846231</v>
      </c>
      <c r="I455" s="30">
        <f t="shared" si="55"/>
        <v>479</v>
      </c>
      <c r="J455" s="8" t="s">
        <v>2444</v>
      </c>
      <c r="K455" t="str">
        <f t="shared" si="50"/>
        <v>Mari Margrethe Johnsen</v>
      </c>
      <c r="L455" t="str">
        <f t="shared" si="51"/>
        <v>Janne Kristine Kosmo</v>
      </c>
      <c r="M455" s="31">
        <f t="shared" si="52"/>
        <v>22746.420000000002</v>
      </c>
      <c r="N455" s="31">
        <f t="shared" si="53"/>
        <v>28850.688</v>
      </c>
      <c r="O455" s="31"/>
      <c r="R455" s="31">
        <f t="shared" si="54"/>
        <v>51597.108</v>
      </c>
      <c r="S455" s="31">
        <v>52079.32396958245</v>
      </c>
      <c r="T455">
        <f t="shared" si="56"/>
        <v>1</v>
      </c>
    </row>
    <row r="456" spans="1:20" ht="15">
      <c r="A456" s="2" t="s">
        <v>85</v>
      </c>
      <c r="B456" s="5" t="s">
        <v>1299</v>
      </c>
      <c r="C456" s="3" t="s">
        <v>1300</v>
      </c>
      <c r="D456" s="3" t="s">
        <v>1301</v>
      </c>
      <c r="E456" s="5" t="s">
        <v>2340</v>
      </c>
      <c r="F456" s="20" t="s">
        <v>2424</v>
      </c>
      <c r="G456" s="28">
        <v>7080001255510</v>
      </c>
      <c r="H456" s="24">
        <v>937846231</v>
      </c>
      <c r="I456" s="30">
        <f t="shared" si="55"/>
        <v>483</v>
      </c>
      <c r="J456" s="8" t="s">
        <v>2444</v>
      </c>
      <c r="K456" t="str">
        <f t="shared" si="50"/>
        <v>Ronny Finnes Larsen</v>
      </c>
      <c r="L456" t="str">
        <f t="shared" si="51"/>
        <v>Nahad Sharif</v>
      </c>
      <c r="M456" s="31">
        <f t="shared" si="52"/>
        <v>53811.21647999999</v>
      </c>
      <c r="N456" s="31">
        <f t="shared" si="53"/>
        <v>54027.96</v>
      </c>
      <c r="O456" s="31"/>
      <c r="R456" s="31">
        <f t="shared" si="54"/>
        <v>107839.17648</v>
      </c>
      <c r="S456" s="31">
        <v>108407.74968668396</v>
      </c>
      <c r="T456">
        <f t="shared" si="56"/>
        <v>1</v>
      </c>
    </row>
    <row r="457" spans="1:20" ht="15">
      <c r="A457" s="2" t="s">
        <v>85</v>
      </c>
      <c r="B457" s="5" t="s">
        <v>1310</v>
      </c>
      <c r="C457" s="3" t="s">
        <v>1311</v>
      </c>
      <c r="D457" s="3" t="s">
        <v>1312</v>
      </c>
      <c r="E457" s="3" t="s">
        <v>2340</v>
      </c>
      <c r="F457" s="20"/>
      <c r="G457" s="28">
        <v>7080001113414</v>
      </c>
      <c r="H457" s="27">
        <v>937846231</v>
      </c>
      <c r="I457" s="30">
        <f t="shared" si="55"/>
        <v>487</v>
      </c>
      <c r="J457" s="8" t="s">
        <v>2444</v>
      </c>
      <c r="K457" t="str">
        <f t="shared" si="50"/>
        <v xml:space="preserve">Flavio Scarponi </v>
      </c>
      <c r="L457" t="str">
        <f t="shared" si="51"/>
        <v>Daniel Hansen</v>
      </c>
      <c r="M457" s="31">
        <f t="shared" si="52"/>
        <v>37714.72</v>
      </c>
      <c r="N457" s="31">
        <f t="shared" si="53"/>
        <v>44250.684</v>
      </c>
      <c r="O457" s="31"/>
      <c r="R457" s="31">
        <f t="shared" si="54"/>
        <v>81965.40400000001</v>
      </c>
      <c r="S457" s="31">
        <v>80221.4167256396</v>
      </c>
      <c r="T457">
        <f t="shared" si="56"/>
        <v>1</v>
      </c>
    </row>
    <row r="458" spans="1:20" ht="15">
      <c r="A458" s="2" t="s">
        <v>85</v>
      </c>
      <c r="B458" s="5" t="s">
        <v>1313</v>
      </c>
      <c r="C458" s="3" t="s">
        <v>1314</v>
      </c>
      <c r="D458" s="3" t="s">
        <v>1315</v>
      </c>
      <c r="E458" s="5" t="s">
        <v>2340</v>
      </c>
      <c r="F458" s="20" t="s">
        <v>2424</v>
      </c>
      <c r="G458" s="28">
        <v>7080001186432</v>
      </c>
      <c r="H458" s="24">
        <v>937846231</v>
      </c>
      <c r="I458" s="30">
        <f t="shared" si="55"/>
        <v>488</v>
      </c>
      <c r="J458" s="8" t="s">
        <v>2444</v>
      </c>
      <c r="K458" t="str">
        <f t="shared" si="50"/>
        <v>Thomas Vetsch</v>
      </c>
      <c r="L458" t="str">
        <f t="shared" si="51"/>
        <v>Lasse Ødegaard</v>
      </c>
      <c r="M458" s="31">
        <f t="shared" si="52"/>
        <v>46012.1</v>
      </c>
      <c r="N458" s="31">
        <f t="shared" si="53"/>
        <v>49801.752</v>
      </c>
      <c r="O458" s="31"/>
      <c r="R458" s="31">
        <f t="shared" si="54"/>
        <v>95813.852</v>
      </c>
      <c r="S458" s="31">
        <v>108750.86177135861</v>
      </c>
      <c r="T458">
        <f t="shared" si="56"/>
        <v>1</v>
      </c>
    </row>
    <row r="459" spans="1:20" ht="15">
      <c r="A459" s="2" t="s">
        <v>85</v>
      </c>
      <c r="B459" s="5" t="s">
        <v>1316</v>
      </c>
      <c r="C459" s="3" t="s">
        <v>1317</v>
      </c>
      <c r="D459" s="3" t="s">
        <v>1318</v>
      </c>
      <c r="E459" s="5" t="s">
        <v>2340</v>
      </c>
      <c r="F459" s="20" t="s">
        <v>2424</v>
      </c>
      <c r="G459" s="28">
        <v>7080001214227</v>
      </c>
      <c r="H459" s="24">
        <v>937846231</v>
      </c>
      <c r="I459" s="30">
        <f t="shared" si="55"/>
        <v>489</v>
      </c>
      <c r="J459" s="8" t="s">
        <v>2444</v>
      </c>
      <c r="K459" t="str">
        <f t="shared" si="50"/>
        <v>Daniel Hovland Carlsson</v>
      </c>
      <c r="L459" t="str">
        <f t="shared" si="51"/>
        <v>Stian Doksrød</v>
      </c>
      <c r="M459" s="31">
        <f t="shared" si="52"/>
        <v>38433.11</v>
      </c>
      <c r="N459" s="31">
        <f t="shared" si="53"/>
        <v>45256.212</v>
      </c>
      <c r="O459" s="31"/>
      <c r="R459" s="31">
        <f t="shared" si="54"/>
        <v>83689.322</v>
      </c>
      <c r="S459" s="31">
        <v>82932.83203862963</v>
      </c>
      <c r="T459">
        <f t="shared" si="56"/>
        <v>1</v>
      </c>
    </row>
    <row r="460" spans="1:20" ht="15">
      <c r="A460" s="2" t="s">
        <v>85</v>
      </c>
      <c r="B460" s="5" t="s">
        <v>1319</v>
      </c>
      <c r="C460" s="3" t="s">
        <v>1320</v>
      </c>
      <c r="D460" s="3" t="s">
        <v>1321</v>
      </c>
      <c r="E460" s="5" t="s">
        <v>2340</v>
      </c>
      <c r="F460" s="20" t="s">
        <v>2424</v>
      </c>
      <c r="G460" s="28">
        <v>7080001255060</v>
      </c>
      <c r="H460" s="24">
        <v>937846231</v>
      </c>
      <c r="I460" s="30">
        <f t="shared" si="55"/>
        <v>490</v>
      </c>
      <c r="J460" s="8" t="s">
        <v>2444</v>
      </c>
      <c r="K460" t="str">
        <f t="shared" si="50"/>
        <v>Mads Rossland Bolstad</v>
      </c>
      <c r="L460" t="str">
        <f t="shared" si="51"/>
        <v>Daniel Mathisen</v>
      </c>
      <c r="M460" s="31">
        <f t="shared" si="52"/>
        <v>33709.28</v>
      </c>
      <c r="N460" s="31">
        <f t="shared" si="53"/>
        <v>36498.048</v>
      </c>
      <c r="O460" s="31"/>
      <c r="R460" s="31">
        <f t="shared" si="54"/>
        <v>70207.32800000001</v>
      </c>
      <c r="S460" s="31">
        <v>69175.51265310912</v>
      </c>
      <c r="T460">
        <f t="shared" si="56"/>
        <v>1</v>
      </c>
    </row>
    <row r="461" spans="1:20" ht="15">
      <c r="A461" s="2" t="s">
        <v>85</v>
      </c>
      <c r="B461" s="5" t="s">
        <v>1322</v>
      </c>
      <c r="C461" s="3" t="s">
        <v>1323</v>
      </c>
      <c r="D461" s="3" t="s">
        <v>1324</v>
      </c>
      <c r="E461" s="5" t="s">
        <v>2340</v>
      </c>
      <c r="F461" s="20" t="s">
        <v>2424</v>
      </c>
      <c r="G461" s="28">
        <v>7080001343798</v>
      </c>
      <c r="H461" s="24">
        <v>937846231</v>
      </c>
      <c r="I461" s="30">
        <f t="shared" si="55"/>
        <v>491</v>
      </c>
      <c r="J461" s="8" t="s">
        <v>2444</v>
      </c>
      <c r="K461" t="str">
        <f t="shared" si="50"/>
        <v>Alexander Berger</v>
      </c>
      <c r="L461" t="str">
        <f t="shared" si="51"/>
        <v>Bjørn Håkedal</v>
      </c>
      <c r="M461" s="31">
        <f t="shared" si="52"/>
        <v>28571.69999999999</v>
      </c>
      <c r="N461" s="31">
        <f t="shared" si="53"/>
        <v>38352.168</v>
      </c>
      <c r="O461" s="31"/>
      <c r="R461" s="31">
        <f t="shared" si="54"/>
        <v>66923.86799999999</v>
      </c>
      <c r="S461" s="31">
        <v>64400.594254336116</v>
      </c>
      <c r="T461">
        <f t="shared" si="56"/>
        <v>1</v>
      </c>
    </row>
    <row r="462" spans="1:20" ht="15">
      <c r="A462" s="2" t="s">
        <v>85</v>
      </c>
      <c r="B462" s="5" t="s">
        <v>1352</v>
      </c>
      <c r="C462" s="3" t="s">
        <v>1353</v>
      </c>
      <c r="D462" s="3" t="s">
        <v>1354</v>
      </c>
      <c r="E462" s="3" t="s">
        <v>2340</v>
      </c>
      <c r="F462" s="16"/>
      <c r="G462" s="28">
        <v>7080001354497</v>
      </c>
      <c r="H462" s="27">
        <v>937846231</v>
      </c>
      <c r="I462" s="30">
        <f t="shared" si="55"/>
        <v>502</v>
      </c>
      <c r="J462" s="8" t="s">
        <v>2444</v>
      </c>
      <c r="K462" t="str">
        <f t="shared" si="50"/>
        <v>Nils Halvor Stirling</v>
      </c>
      <c r="L462" t="str">
        <f t="shared" si="51"/>
        <v>Hedayatullah Sangarkheil</v>
      </c>
      <c r="M462" s="31">
        <f t="shared" si="52"/>
        <v>33055.13648</v>
      </c>
      <c r="N462" s="31">
        <f t="shared" si="53"/>
        <v>33510.06</v>
      </c>
      <c r="O462" s="31"/>
      <c r="R462" s="31">
        <f t="shared" si="54"/>
        <v>66565.19648</v>
      </c>
      <c r="S462" s="31">
        <v>67019.79064698414</v>
      </c>
      <c r="T462">
        <f t="shared" si="56"/>
        <v>1</v>
      </c>
    </row>
    <row r="463" spans="1:20" ht="15">
      <c r="A463" s="2" t="s">
        <v>85</v>
      </c>
      <c r="B463" s="5" t="s">
        <v>1360</v>
      </c>
      <c r="C463" s="3" t="s">
        <v>1361</v>
      </c>
      <c r="D463" s="3" t="s">
        <v>1362</v>
      </c>
      <c r="E463" s="3" t="s">
        <v>2340</v>
      </c>
      <c r="F463" s="20"/>
      <c r="G463" s="28">
        <v>7080001363147</v>
      </c>
      <c r="H463" s="27">
        <v>937846231</v>
      </c>
      <c r="I463" s="30">
        <f t="shared" si="55"/>
        <v>505</v>
      </c>
      <c r="J463" s="8" t="s">
        <v>2444</v>
      </c>
      <c r="K463" t="str">
        <f t="shared" si="50"/>
        <v>Runar Langø Larsen</v>
      </c>
      <c r="L463" t="str">
        <f t="shared" si="51"/>
        <v>Malin Helen Nilsen</v>
      </c>
      <c r="M463" s="31">
        <f t="shared" si="52"/>
        <v>62495</v>
      </c>
      <c r="N463" s="31">
        <f t="shared" si="53"/>
        <v>46262.544</v>
      </c>
      <c r="O463" s="31"/>
      <c r="R463" s="31">
        <f t="shared" si="54"/>
        <v>108757.544</v>
      </c>
      <c r="S463" s="31">
        <v>110473.42673023819</v>
      </c>
      <c r="T463">
        <f t="shared" si="56"/>
        <v>1</v>
      </c>
    </row>
    <row r="464" spans="1:20" ht="15">
      <c r="A464" s="2" t="s">
        <v>85</v>
      </c>
      <c r="B464" s="5" t="s">
        <v>1368</v>
      </c>
      <c r="C464" s="3" t="s">
        <v>1369</v>
      </c>
      <c r="D464" s="3" t="s">
        <v>1370</v>
      </c>
      <c r="E464" s="3" t="s">
        <v>2340</v>
      </c>
      <c r="F464" s="20"/>
      <c r="G464" s="28">
        <v>7080003656070</v>
      </c>
      <c r="H464" s="27">
        <v>937846231</v>
      </c>
      <c r="I464" s="30">
        <f t="shared" si="55"/>
        <v>509</v>
      </c>
      <c r="J464" s="8" t="s">
        <v>2444</v>
      </c>
      <c r="K464" t="str">
        <f t="shared" si="50"/>
        <v>Josefine Vadset Tafjord</v>
      </c>
      <c r="L464" t="str">
        <f t="shared" si="51"/>
        <v>Robin Sandvik Bjørn</v>
      </c>
      <c r="M464" s="31">
        <f t="shared" si="52"/>
        <v>51814.759999999995</v>
      </c>
      <c r="N464" s="31">
        <f t="shared" si="53"/>
        <v>57716.424</v>
      </c>
      <c r="O464" s="31"/>
      <c r="R464" s="31">
        <f t="shared" si="54"/>
        <v>109531.184</v>
      </c>
      <c r="S464" s="31">
        <v>108658.9266512446</v>
      </c>
      <c r="T464">
        <f t="shared" si="56"/>
        <v>1</v>
      </c>
    </row>
    <row r="465" spans="1:20" ht="15">
      <c r="A465" s="2" t="s">
        <v>85</v>
      </c>
      <c r="B465" s="5" t="s">
        <v>1371</v>
      </c>
      <c r="C465" s="3" t="s">
        <v>1372</v>
      </c>
      <c r="D465" s="3" t="s">
        <v>1373</v>
      </c>
      <c r="E465" s="3" t="s">
        <v>2340</v>
      </c>
      <c r="F465" s="16"/>
      <c r="G465" s="28">
        <v>7080001374167</v>
      </c>
      <c r="H465" s="27">
        <v>937846231</v>
      </c>
      <c r="I465" s="30">
        <f t="shared" si="55"/>
        <v>510</v>
      </c>
      <c r="J465" s="8" t="s">
        <v>2444</v>
      </c>
      <c r="K465" t="str">
        <f t="shared" si="50"/>
        <v>Ingebjørg Helene Grande</v>
      </c>
      <c r="L465" t="str">
        <f t="shared" si="51"/>
        <v>Joakim Sømod</v>
      </c>
      <c r="M465" s="31">
        <f t="shared" si="52"/>
        <v>55882.85999999999</v>
      </c>
      <c r="N465" s="31">
        <f t="shared" si="53"/>
        <v>90814.896</v>
      </c>
      <c r="O465" s="31"/>
      <c r="R465" s="31">
        <f t="shared" si="54"/>
        <v>146697.756</v>
      </c>
      <c r="S465" s="31">
        <v>148847.98843548927</v>
      </c>
      <c r="T465">
        <f t="shared" si="56"/>
        <v>1</v>
      </c>
    </row>
    <row r="466" spans="1:20" ht="15">
      <c r="A466" s="2" t="s">
        <v>85</v>
      </c>
      <c r="B466" s="5" t="s">
        <v>1416</v>
      </c>
      <c r="C466" s="3" t="s">
        <v>1417</v>
      </c>
      <c r="D466" s="3" t="s">
        <v>1373</v>
      </c>
      <c r="E466" s="3" t="s">
        <v>2340</v>
      </c>
      <c r="F466" s="16"/>
      <c r="G466" s="28">
        <v>7080001113421</v>
      </c>
      <c r="H466" s="27">
        <v>937846231</v>
      </c>
      <c r="I466" s="30">
        <f t="shared" si="55"/>
        <v>531</v>
      </c>
      <c r="J466" s="8" t="s">
        <v>2444</v>
      </c>
      <c r="K466" t="str">
        <f t="shared" si="50"/>
        <v>Hadi Abdul Roshan</v>
      </c>
      <c r="L466" t="str">
        <f t="shared" si="51"/>
        <v>Karl Vidar Lindseth</v>
      </c>
      <c r="M466" s="31">
        <f t="shared" si="52"/>
        <v>20197.019999999997</v>
      </c>
      <c r="N466" s="31">
        <f t="shared" si="53"/>
        <v>27426.552</v>
      </c>
      <c r="O466" s="31"/>
      <c r="R466" s="31">
        <f t="shared" si="54"/>
        <v>47623.572</v>
      </c>
      <c r="S466" s="31">
        <v>48324.04253354537</v>
      </c>
      <c r="T466">
        <f t="shared" si="56"/>
        <v>1</v>
      </c>
    </row>
    <row r="467" spans="1:20" ht="15">
      <c r="A467" s="2" t="s">
        <v>85</v>
      </c>
      <c r="B467" s="5" t="s">
        <v>1439</v>
      </c>
      <c r="C467" s="3" t="s">
        <v>1440</v>
      </c>
      <c r="D467" s="3" t="s">
        <v>1441</v>
      </c>
      <c r="E467" s="3" t="s">
        <v>2340</v>
      </c>
      <c r="F467" s="20"/>
      <c r="G467" s="28">
        <v>7080001127732</v>
      </c>
      <c r="H467" s="27">
        <v>937846231</v>
      </c>
      <c r="I467" s="30">
        <f t="shared" si="55"/>
        <v>540</v>
      </c>
      <c r="J467" s="8" t="s">
        <v>2444</v>
      </c>
      <c r="K467" t="str">
        <f t="shared" si="50"/>
        <v>Elvis Maksumic</v>
      </c>
      <c r="L467" t="str">
        <f t="shared" si="51"/>
        <v>Elin Frida Johansson</v>
      </c>
      <c r="M467" s="31">
        <f t="shared" si="52"/>
        <v>40027.2</v>
      </c>
      <c r="N467" s="31">
        <f t="shared" si="53"/>
        <v>48671.364</v>
      </c>
      <c r="O467" s="31"/>
      <c r="R467" s="31">
        <f t="shared" si="54"/>
        <v>88698.564</v>
      </c>
      <c r="S467" s="31">
        <v>89021.35461064412</v>
      </c>
      <c r="T467">
        <f t="shared" si="56"/>
        <v>1</v>
      </c>
    </row>
    <row r="468" spans="1:20" ht="15">
      <c r="A468" s="2" t="s">
        <v>85</v>
      </c>
      <c r="B468" s="5" t="s">
        <v>1454</v>
      </c>
      <c r="C468" s="3" t="s">
        <v>1455</v>
      </c>
      <c r="D468" s="3" t="s">
        <v>1456</v>
      </c>
      <c r="E468" s="3" t="s">
        <v>2340</v>
      </c>
      <c r="F468" s="16"/>
      <c r="G468" s="28">
        <v>7080001163310</v>
      </c>
      <c r="H468" s="27">
        <v>937846231</v>
      </c>
      <c r="I468" s="30">
        <f t="shared" si="55"/>
        <v>545</v>
      </c>
      <c r="J468" s="8" t="s">
        <v>2444</v>
      </c>
      <c r="K468" t="str">
        <f t="shared" si="50"/>
        <v>Marianne Sørli Hegna</v>
      </c>
      <c r="L468" t="str">
        <f t="shared" si="51"/>
        <v>Kim Andrè Tøllefsen</v>
      </c>
      <c r="M468" s="31">
        <f t="shared" si="52"/>
        <v>46095</v>
      </c>
      <c r="N468" s="31">
        <f t="shared" si="53"/>
        <v>51782.616</v>
      </c>
      <c r="O468" s="31"/>
      <c r="R468" s="31">
        <f t="shared" si="54"/>
        <v>97877.61600000001</v>
      </c>
      <c r="S468" s="31">
        <v>90727.2140667297</v>
      </c>
      <c r="T468">
        <f t="shared" si="56"/>
        <v>1</v>
      </c>
    </row>
    <row r="469" spans="1:20" ht="15">
      <c r="A469" s="2" t="s">
        <v>85</v>
      </c>
      <c r="B469" s="5" t="s">
        <v>1546</v>
      </c>
      <c r="C469" s="3" t="s">
        <v>1547</v>
      </c>
      <c r="D469" s="3" t="s">
        <v>1548</v>
      </c>
      <c r="E469" s="3" t="s">
        <v>2340</v>
      </c>
      <c r="F469" s="16"/>
      <c r="G469" s="28">
        <v>7080001220693</v>
      </c>
      <c r="H469" s="27">
        <v>937846231</v>
      </c>
      <c r="I469" s="30">
        <f t="shared" si="55"/>
        <v>580</v>
      </c>
      <c r="J469" s="8" t="s">
        <v>2444</v>
      </c>
      <c r="K469" t="str">
        <f t="shared" si="50"/>
        <v>Rose Victoria Chirinos</v>
      </c>
      <c r="L469" t="str">
        <f t="shared" si="51"/>
        <v>Cato Gabrielsen</v>
      </c>
      <c r="M469" s="31">
        <f t="shared" si="52"/>
        <v>43659.94</v>
      </c>
      <c r="N469" s="31">
        <f t="shared" si="53"/>
        <v>58668.324</v>
      </c>
      <c r="O469" s="31"/>
      <c r="R469" s="31">
        <f t="shared" si="54"/>
        <v>102328.264</v>
      </c>
      <c r="S469" s="31">
        <v>90556.00498722469</v>
      </c>
      <c r="T469">
        <f t="shared" si="56"/>
        <v>1</v>
      </c>
    </row>
    <row r="470" spans="1:20" ht="15">
      <c r="A470" s="2" t="s">
        <v>85</v>
      </c>
      <c r="B470" s="5" t="s">
        <v>1549</v>
      </c>
      <c r="C470" s="3" t="s">
        <v>1550</v>
      </c>
      <c r="D470" s="3" t="s">
        <v>1551</v>
      </c>
      <c r="E470" s="3" t="s">
        <v>2340</v>
      </c>
      <c r="F470" s="16"/>
      <c r="G470" s="28">
        <v>7080004171091</v>
      </c>
      <c r="H470" s="27">
        <v>937846231</v>
      </c>
      <c r="I470" s="30">
        <f t="shared" si="55"/>
        <v>582</v>
      </c>
      <c r="J470" s="8" t="s">
        <v>2444</v>
      </c>
      <c r="K470" t="str">
        <f t="shared" si="50"/>
        <v>Martina Kaldahl</v>
      </c>
      <c r="L470" t="str">
        <f t="shared" si="51"/>
        <v>Banjamin Carlsen</v>
      </c>
      <c r="M470" s="31">
        <f t="shared" si="52"/>
        <v>33670.74</v>
      </c>
      <c r="N470" s="31">
        <f t="shared" si="53"/>
        <v>27885.132</v>
      </c>
      <c r="O470" s="31"/>
      <c r="R470" s="31">
        <f t="shared" si="54"/>
        <v>61555.872</v>
      </c>
      <c r="S470" s="31">
        <v>71990.53749653399</v>
      </c>
      <c r="T470">
        <f t="shared" si="56"/>
        <v>1</v>
      </c>
    </row>
    <row r="471" spans="1:20" ht="15">
      <c r="A471" s="2" t="s">
        <v>85</v>
      </c>
      <c r="B471" s="5" t="s">
        <v>1552</v>
      </c>
      <c r="C471" s="3" t="s">
        <v>1553</v>
      </c>
      <c r="D471" s="3" t="s">
        <v>1554</v>
      </c>
      <c r="E471" s="3" t="s">
        <v>2340</v>
      </c>
      <c r="F471" s="20"/>
      <c r="G471" s="28">
        <v>7080001252946</v>
      </c>
      <c r="H471" s="27">
        <v>937846231</v>
      </c>
      <c r="I471" s="30">
        <f t="shared" si="55"/>
        <v>583</v>
      </c>
      <c r="J471" s="8" t="s">
        <v>2444</v>
      </c>
      <c r="K471" t="str">
        <f t="shared" si="50"/>
        <v>Runa Grodås</v>
      </c>
      <c r="L471" t="str">
        <f t="shared" si="51"/>
        <v>Suravi Chakraborty</v>
      </c>
      <c r="M471" s="31">
        <f t="shared" si="52"/>
        <v>31383.979999999996</v>
      </c>
      <c r="N471" s="31">
        <f t="shared" si="53"/>
        <v>46092.468</v>
      </c>
      <c r="O471" s="31"/>
      <c r="R471" s="31">
        <f t="shared" si="54"/>
        <v>77476.448</v>
      </c>
      <c r="S471" s="31">
        <v>73563.45464309305</v>
      </c>
      <c r="T471">
        <f t="shared" si="56"/>
        <v>1</v>
      </c>
    </row>
    <row r="472" spans="1:20" ht="15">
      <c r="A472" s="2" t="s">
        <v>85</v>
      </c>
      <c r="B472" s="5" t="s">
        <v>1558</v>
      </c>
      <c r="C472" s="3" t="s">
        <v>1559</v>
      </c>
      <c r="D472" s="3" t="s">
        <v>1560</v>
      </c>
      <c r="E472" s="3" t="s">
        <v>2340</v>
      </c>
      <c r="F472" s="20"/>
      <c r="G472" s="28">
        <v>7080001255459</v>
      </c>
      <c r="H472" s="27">
        <v>937846231</v>
      </c>
      <c r="I472" s="30">
        <f t="shared" si="55"/>
        <v>586</v>
      </c>
      <c r="J472" s="8" t="s">
        <v>2444</v>
      </c>
      <c r="K472" t="str">
        <f t="shared" si="50"/>
        <v>Therese Nord</v>
      </c>
      <c r="L472" t="str">
        <f t="shared" si="51"/>
        <v>Mari Sørensen</v>
      </c>
      <c r="M472" s="31">
        <f t="shared" si="52"/>
        <v>36431.15999999999</v>
      </c>
      <c r="N472" s="31">
        <f t="shared" si="53"/>
        <v>32904.996</v>
      </c>
      <c r="O472" s="31"/>
      <c r="R472" s="31">
        <f t="shared" si="54"/>
        <v>69336.15599999999</v>
      </c>
      <c r="S472" s="31">
        <v>69633.3984298194</v>
      </c>
      <c r="T472">
        <f t="shared" si="56"/>
        <v>1</v>
      </c>
    </row>
    <row r="473" spans="1:20" ht="15">
      <c r="A473" s="2" t="s">
        <v>85</v>
      </c>
      <c r="B473" s="5" t="s">
        <v>1561</v>
      </c>
      <c r="C473" s="3" t="s">
        <v>1562</v>
      </c>
      <c r="D473" s="3" t="s">
        <v>1563</v>
      </c>
      <c r="E473" s="3" t="s">
        <v>2340</v>
      </c>
      <c r="F473" s="20"/>
      <c r="G473" s="28">
        <v>7080001264529</v>
      </c>
      <c r="H473" s="27">
        <v>937846231</v>
      </c>
      <c r="I473" s="30">
        <f t="shared" si="55"/>
        <v>587</v>
      </c>
      <c r="J473" s="8" t="s">
        <v>2444</v>
      </c>
      <c r="K473" t="str">
        <f t="shared" si="50"/>
        <v>Erlend Hellebust</v>
      </c>
      <c r="L473" t="str">
        <f t="shared" si="51"/>
        <v>Mari Sæbø Fagnastøl</v>
      </c>
      <c r="M473" s="31">
        <f t="shared" si="52"/>
        <v>59686.100000000006</v>
      </c>
      <c r="N473" s="31">
        <f t="shared" si="53"/>
        <v>63552.024</v>
      </c>
      <c r="O473" s="31"/>
      <c r="R473" s="31">
        <f t="shared" si="54"/>
        <v>123238.12400000001</v>
      </c>
      <c r="S473" s="31">
        <v>122718.72182372509</v>
      </c>
      <c r="T473">
        <f t="shared" si="56"/>
        <v>1</v>
      </c>
    </row>
    <row r="474" spans="1:20" ht="15">
      <c r="A474" s="2" t="s">
        <v>85</v>
      </c>
      <c r="B474" s="5" t="s">
        <v>1564</v>
      </c>
      <c r="C474" s="3" t="s">
        <v>1565</v>
      </c>
      <c r="D474" s="3" t="s">
        <v>1566</v>
      </c>
      <c r="E474" s="3" t="s">
        <v>2340</v>
      </c>
      <c r="F474" s="16"/>
      <c r="G474" s="28">
        <v>7080003436702</v>
      </c>
      <c r="H474" s="27">
        <v>937846231</v>
      </c>
      <c r="I474" s="30">
        <f t="shared" si="55"/>
        <v>588</v>
      </c>
      <c r="J474" s="8" t="s">
        <v>2444</v>
      </c>
      <c r="K474" t="str">
        <f t="shared" si="50"/>
        <v>Ingrid Olsvik Fjukstad</v>
      </c>
      <c r="L474" t="str">
        <f t="shared" si="51"/>
        <v>Kristiane Knudsen</v>
      </c>
      <c r="M474" s="31">
        <f t="shared" si="52"/>
        <v>54829.27999999999</v>
      </c>
      <c r="N474" s="31">
        <f t="shared" si="53"/>
        <v>60633.048</v>
      </c>
      <c r="O474" s="31"/>
      <c r="R474" s="31">
        <f t="shared" si="54"/>
        <v>115462.328</v>
      </c>
      <c r="S474" s="31">
        <v>115413.36484167879</v>
      </c>
      <c r="T474">
        <f t="shared" si="56"/>
        <v>1</v>
      </c>
    </row>
    <row r="475" spans="1:20" ht="15">
      <c r="A475" s="2" t="s">
        <v>85</v>
      </c>
      <c r="B475" s="5" t="s">
        <v>1567</v>
      </c>
      <c r="C475" s="3" t="s">
        <v>1568</v>
      </c>
      <c r="D475" s="3" t="s">
        <v>1569</v>
      </c>
      <c r="E475" s="3" t="s">
        <v>2340</v>
      </c>
      <c r="F475" s="16"/>
      <c r="G475" s="28">
        <v>7080001267438</v>
      </c>
      <c r="H475" s="27">
        <v>937846231</v>
      </c>
      <c r="I475" s="30">
        <f t="shared" si="55"/>
        <v>589</v>
      </c>
      <c r="J475" s="8" t="s">
        <v>2444</v>
      </c>
      <c r="K475" t="str">
        <f t="shared" si="50"/>
        <v>Erland Engelund</v>
      </c>
      <c r="L475" t="str">
        <f t="shared" si="51"/>
        <v>Taqi Mohammed Qassem</v>
      </c>
      <c r="M475" s="31">
        <f t="shared" si="52"/>
        <v>26085.260000000006</v>
      </c>
      <c r="N475" s="31">
        <f t="shared" si="53"/>
        <v>46203.168</v>
      </c>
      <c r="O475" s="31"/>
      <c r="R475" s="31">
        <f t="shared" si="54"/>
        <v>72288.428</v>
      </c>
      <c r="S475" s="31">
        <v>72258.7181689582</v>
      </c>
      <c r="T475">
        <f t="shared" si="56"/>
        <v>1</v>
      </c>
    </row>
    <row r="476" spans="1:20" ht="15">
      <c r="A476" s="2" t="s">
        <v>85</v>
      </c>
      <c r="B476" s="5" t="s">
        <v>2280</v>
      </c>
      <c r="C476" s="3" t="s">
        <v>2281</v>
      </c>
      <c r="D476" s="3" t="s">
        <v>2282</v>
      </c>
      <c r="E476" s="5" t="s">
        <v>2340</v>
      </c>
      <c r="F476" s="20" t="s">
        <v>2432</v>
      </c>
      <c r="G476" s="28">
        <v>7080004282384</v>
      </c>
      <c r="H476" s="24">
        <v>937846231</v>
      </c>
      <c r="I476" s="30">
        <f t="shared" si="55"/>
        <v>468</v>
      </c>
      <c r="J476" s="8" t="s">
        <v>2444</v>
      </c>
      <c r="K476" t="str">
        <f t="shared" si="50"/>
        <v>Tommy Eriksen</v>
      </c>
      <c r="L476" t="str">
        <f t="shared" si="51"/>
        <v>Kim Solberg</v>
      </c>
      <c r="N476" s="31"/>
      <c r="O476" s="31"/>
      <c r="R476" s="31">
        <f t="shared" si="54"/>
        <v>0</v>
      </c>
      <c r="S476" s="31">
        <v>49504.00000000001</v>
      </c>
      <c r="T476">
        <f t="shared" si="56"/>
        <v>1</v>
      </c>
    </row>
    <row r="477" spans="1:20" ht="15">
      <c r="A477" s="2" t="s">
        <v>85</v>
      </c>
      <c r="B477" s="5" t="s">
        <v>2288</v>
      </c>
      <c r="C477" s="3" t="s">
        <v>2289</v>
      </c>
      <c r="D477" s="3" t="s">
        <v>2290</v>
      </c>
      <c r="E477" s="3" t="s">
        <v>2340</v>
      </c>
      <c r="F477" s="16" t="s">
        <v>2435</v>
      </c>
      <c r="G477" s="28">
        <v>7080003307644</v>
      </c>
      <c r="H477" s="27">
        <v>937846231</v>
      </c>
      <c r="I477" s="30">
        <f t="shared" si="55"/>
        <v>581</v>
      </c>
      <c r="J477" s="8" t="s">
        <v>2444</v>
      </c>
      <c r="K477" t="str">
        <f t="shared" si="50"/>
        <v>Lina Erika Ivarsson</v>
      </c>
      <c r="L477" t="str">
        <f t="shared" si="51"/>
        <v>Kristiane Knudsen</v>
      </c>
      <c r="M477" s="31">
        <f t="shared" si="52"/>
        <v>4029.8999999999996</v>
      </c>
      <c r="N477" s="31">
        <f t="shared" si="53"/>
        <v>4093.332</v>
      </c>
      <c r="O477" s="31"/>
      <c r="R477" s="31">
        <f t="shared" si="54"/>
        <v>8123.232</v>
      </c>
      <c r="S477" s="31">
        <v>0</v>
      </c>
      <c r="T477">
        <f t="shared" si="56"/>
        <v>1</v>
      </c>
    </row>
    <row r="478" spans="1:20" ht="15">
      <c r="A478" s="2" t="s">
        <v>197</v>
      </c>
      <c r="B478" s="5" t="s">
        <v>1997</v>
      </c>
      <c r="C478" s="3" t="s">
        <v>1998</v>
      </c>
      <c r="D478" s="3" t="s">
        <v>1999</v>
      </c>
      <c r="E478" s="3" t="s">
        <v>2405</v>
      </c>
      <c r="F478" s="16"/>
      <c r="G478" s="28">
        <v>7080000004959</v>
      </c>
      <c r="H478" s="27">
        <v>912520021</v>
      </c>
      <c r="I478" s="30">
        <f t="shared" si="55"/>
        <v>821</v>
      </c>
      <c r="J478" s="8" t="s">
        <v>2444</v>
      </c>
      <c r="K478" t="str">
        <f t="shared" si="50"/>
        <v>Magne Helland</v>
      </c>
      <c r="L478" t="str">
        <f t="shared" si="51"/>
        <v>Eivind Helland</v>
      </c>
      <c r="M478" s="31">
        <f t="shared" si="52"/>
        <v>27665.179999999997</v>
      </c>
      <c r="N478" s="31">
        <f t="shared" si="53"/>
        <v>10292.688</v>
      </c>
      <c r="O478" s="31"/>
      <c r="R478" s="31">
        <f t="shared" si="54"/>
        <v>37957.867999999995</v>
      </c>
      <c r="S478" s="31">
        <v>37993.40467811939</v>
      </c>
      <c r="T478">
        <f t="shared" si="56"/>
        <v>1</v>
      </c>
    </row>
    <row r="479" spans="1:20" ht="15">
      <c r="A479" s="2" t="s">
        <v>95</v>
      </c>
      <c r="B479" s="5" t="s">
        <v>785</v>
      </c>
      <c r="C479" s="3" t="s">
        <v>786</v>
      </c>
      <c r="D479" s="3" t="s">
        <v>787</v>
      </c>
      <c r="E479" s="3" t="s">
        <v>2344</v>
      </c>
      <c r="F479" s="16"/>
      <c r="G479" s="28">
        <v>7080001418625</v>
      </c>
      <c r="H479" s="27">
        <v>984981384</v>
      </c>
      <c r="I479" s="30">
        <f t="shared" si="55"/>
        <v>275</v>
      </c>
      <c r="J479" s="8" t="s">
        <v>2444</v>
      </c>
      <c r="K479" t="str">
        <f t="shared" si="50"/>
        <v>Anita Neverdalen</v>
      </c>
      <c r="L479" t="str">
        <f t="shared" si="51"/>
        <v>Line Sletvold Bergholtz</v>
      </c>
      <c r="M479" s="31">
        <f t="shared" si="52"/>
        <v>48226.11999999999</v>
      </c>
      <c r="N479" s="31">
        <f t="shared" si="53"/>
        <v>53488.812</v>
      </c>
      <c r="O479" s="31"/>
      <c r="R479" s="31">
        <f t="shared" si="54"/>
        <v>101714.93199999999</v>
      </c>
      <c r="S479" s="31">
        <v>101866.36553266003</v>
      </c>
      <c r="T479">
        <f t="shared" si="56"/>
        <v>1</v>
      </c>
    </row>
    <row r="480" spans="1:20" ht="15">
      <c r="A480" s="2" t="s">
        <v>95</v>
      </c>
      <c r="B480" s="5" t="s">
        <v>800</v>
      </c>
      <c r="C480" s="3" t="s">
        <v>801</v>
      </c>
      <c r="D480" s="3" t="s">
        <v>802</v>
      </c>
      <c r="E480" s="3" t="s">
        <v>2345</v>
      </c>
      <c r="F480" s="20"/>
      <c r="G480" s="28">
        <v>7080001400224</v>
      </c>
      <c r="H480" s="27">
        <v>816844592</v>
      </c>
      <c r="I480" s="30">
        <f t="shared" si="55"/>
        <v>280</v>
      </c>
      <c r="J480" s="8" t="s">
        <v>2444</v>
      </c>
      <c r="K480" t="str">
        <f t="shared" si="50"/>
        <v>Eirik Bjørbæk</v>
      </c>
      <c r="L480" t="str">
        <f t="shared" si="51"/>
        <v>Anita Kristine L. Vagtberg</v>
      </c>
      <c r="M480" s="31">
        <f t="shared" si="52"/>
        <v>54738.48736</v>
      </c>
      <c r="N480" s="31">
        <f t="shared" si="53"/>
        <v>64505.424</v>
      </c>
      <c r="O480" s="31"/>
      <c r="R480" s="31">
        <f t="shared" si="54"/>
        <v>119243.91136</v>
      </c>
      <c r="S480" s="31">
        <v>122602.41640803097</v>
      </c>
      <c r="T480">
        <f t="shared" si="56"/>
        <v>1</v>
      </c>
    </row>
    <row r="481" spans="1:20" ht="15">
      <c r="A481" s="2" t="s">
        <v>95</v>
      </c>
      <c r="B481" s="5" t="s">
        <v>1349</v>
      </c>
      <c r="C481" s="3" t="s">
        <v>1350</v>
      </c>
      <c r="D481" s="3" t="s">
        <v>1351</v>
      </c>
      <c r="E481" s="3" t="s">
        <v>2344</v>
      </c>
      <c r="F481" s="16"/>
      <c r="G481" s="28">
        <v>7080001006334</v>
      </c>
      <c r="H481" s="27">
        <v>984981384</v>
      </c>
      <c r="I481" s="30">
        <f t="shared" si="55"/>
        <v>501</v>
      </c>
      <c r="J481" s="8" t="s">
        <v>2444</v>
      </c>
      <c r="K481" t="str">
        <f t="shared" si="50"/>
        <v>Azra Rizvic</v>
      </c>
      <c r="L481" t="str">
        <f t="shared" si="51"/>
        <v>Linda Wroldsen</v>
      </c>
      <c r="M481" s="31">
        <f t="shared" si="52"/>
        <v>33274.94</v>
      </c>
      <c r="N481" s="31">
        <f t="shared" si="53"/>
        <v>33278.88</v>
      </c>
      <c r="O481" s="31"/>
      <c r="R481" s="31">
        <f t="shared" si="54"/>
        <v>66553.82</v>
      </c>
      <c r="S481" s="31">
        <v>65916.77603503395</v>
      </c>
      <c r="T481">
        <f t="shared" si="56"/>
        <v>1</v>
      </c>
    </row>
    <row r="482" spans="1:20" ht="15">
      <c r="A482" s="2" t="s">
        <v>95</v>
      </c>
      <c r="B482" s="5" t="s">
        <v>1476</v>
      </c>
      <c r="C482" s="3" t="s">
        <v>1477</v>
      </c>
      <c r="D482" s="3" t="s">
        <v>1478</v>
      </c>
      <c r="E482" s="3" t="s">
        <v>2344</v>
      </c>
      <c r="F482" s="16"/>
      <c r="G482" s="28">
        <v>7080001151935</v>
      </c>
      <c r="H482" s="27">
        <v>984981384</v>
      </c>
      <c r="I482" s="30">
        <f t="shared" si="55"/>
        <v>554</v>
      </c>
      <c r="J482" s="8" t="s">
        <v>2444</v>
      </c>
      <c r="K482" t="str">
        <f t="shared" si="50"/>
        <v>Camilla Bjarkøy-Larsson</v>
      </c>
      <c r="L482" t="str">
        <f t="shared" si="51"/>
        <v>Charlotte Johnsen</v>
      </c>
      <c r="M482" s="31">
        <f t="shared" si="52"/>
        <v>52252.17999999999</v>
      </c>
      <c r="N482" s="31">
        <f t="shared" si="53"/>
        <v>48114.864</v>
      </c>
      <c r="O482" s="31"/>
      <c r="R482" s="31">
        <f t="shared" si="54"/>
        <v>100367.044</v>
      </c>
      <c r="S482" s="31">
        <v>100241.33251835634</v>
      </c>
      <c r="T482">
        <f t="shared" si="56"/>
        <v>1</v>
      </c>
    </row>
    <row r="483" spans="1:20" ht="15">
      <c r="A483" s="2" t="s">
        <v>95</v>
      </c>
      <c r="B483" s="5" t="s">
        <v>1493</v>
      </c>
      <c r="C483" s="3" t="s">
        <v>1494</v>
      </c>
      <c r="D483" s="3" t="s">
        <v>1495</v>
      </c>
      <c r="E483" s="3" t="s">
        <v>2344</v>
      </c>
      <c r="F483" s="16"/>
      <c r="G483" s="28">
        <v>7080003319081</v>
      </c>
      <c r="H483" s="27">
        <v>984981384</v>
      </c>
      <c r="I483" s="30">
        <f t="shared" si="55"/>
        <v>560</v>
      </c>
      <c r="J483" s="8" t="s">
        <v>2444</v>
      </c>
      <c r="K483" t="str">
        <f t="shared" si="50"/>
        <v>Stine Dalene</v>
      </c>
      <c r="L483" t="str">
        <f t="shared" si="51"/>
        <v>Jeanette Lygre Bergesen</v>
      </c>
      <c r="M483" s="31">
        <f t="shared" si="52"/>
        <v>44295.100000000006</v>
      </c>
      <c r="N483" s="31">
        <f t="shared" si="53"/>
        <v>49698.372</v>
      </c>
      <c r="O483" s="31"/>
      <c r="R483" s="31">
        <f t="shared" si="54"/>
        <v>93993.47200000001</v>
      </c>
      <c r="S483" s="31">
        <v>90674.83436377985</v>
      </c>
      <c r="T483">
        <f t="shared" si="56"/>
        <v>1</v>
      </c>
    </row>
    <row r="484" spans="1:20" ht="15">
      <c r="A484" s="2" t="s">
        <v>95</v>
      </c>
      <c r="B484" s="5" t="s">
        <v>1496</v>
      </c>
      <c r="C484" s="3" t="s">
        <v>1497</v>
      </c>
      <c r="D484" s="3" t="s">
        <v>1498</v>
      </c>
      <c r="E484" s="3" t="s">
        <v>2344</v>
      </c>
      <c r="F484" s="16"/>
      <c r="G484" s="28">
        <v>7080001228279</v>
      </c>
      <c r="H484" s="27">
        <v>984981384</v>
      </c>
      <c r="I484" s="30">
        <f t="shared" si="55"/>
        <v>561</v>
      </c>
      <c r="J484" s="8" t="s">
        <v>2444</v>
      </c>
      <c r="K484" t="str">
        <f t="shared" si="50"/>
        <v>Lasse Andersen Vanebo</v>
      </c>
      <c r="L484" t="str">
        <f t="shared" si="51"/>
        <v>Anita Skoglund</v>
      </c>
      <c r="M484" s="31">
        <f t="shared" si="52"/>
        <v>44740.979999999996</v>
      </c>
      <c r="N484" s="31">
        <f t="shared" si="53"/>
        <v>46011.312</v>
      </c>
      <c r="O484" s="31"/>
      <c r="R484" s="31">
        <f t="shared" si="54"/>
        <v>90752.29199999999</v>
      </c>
      <c r="S484" s="31">
        <v>77771.38444321381</v>
      </c>
      <c r="T484">
        <f t="shared" si="56"/>
        <v>1</v>
      </c>
    </row>
    <row r="485" spans="1:20" ht="15">
      <c r="A485" s="2" t="s">
        <v>123</v>
      </c>
      <c r="B485" s="5" t="s">
        <v>1157</v>
      </c>
      <c r="C485" s="3" t="s">
        <v>1158</v>
      </c>
      <c r="D485" s="3" t="s">
        <v>1159</v>
      </c>
      <c r="E485" s="3" t="s">
        <v>2339</v>
      </c>
      <c r="F485" s="16"/>
      <c r="G485" s="28">
        <v>7080001113407</v>
      </c>
      <c r="H485" s="27">
        <v>981900847</v>
      </c>
      <c r="I485" s="30">
        <f t="shared" si="55"/>
        <v>413</v>
      </c>
      <c r="J485" s="8" t="s">
        <v>2444</v>
      </c>
      <c r="K485" t="str">
        <f t="shared" si="50"/>
        <v>Rune Ekstrøm</v>
      </c>
      <c r="L485" t="str">
        <f t="shared" si="51"/>
        <v>Ann Lisbeth Næristorp</v>
      </c>
      <c r="M485" s="31">
        <f t="shared" si="52"/>
        <v>61277.299999999974</v>
      </c>
      <c r="N485" s="31">
        <f t="shared" si="53"/>
        <v>41863.392</v>
      </c>
      <c r="O485" s="31"/>
      <c r="R485" s="31">
        <f t="shared" si="54"/>
        <v>103140.69199999998</v>
      </c>
      <c r="S485" s="31">
        <v>106240.31662556938</v>
      </c>
      <c r="T485">
        <f t="shared" si="56"/>
        <v>1</v>
      </c>
    </row>
    <row r="486" spans="1:20" ht="15">
      <c r="A486" s="2" t="s">
        <v>52</v>
      </c>
      <c r="B486" s="5" t="s">
        <v>552</v>
      </c>
      <c r="C486" s="3" t="s">
        <v>553</v>
      </c>
      <c r="D486" s="3" t="s">
        <v>554</v>
      </c>
      <c r="E486" s="3" t="s">
        <v>2335</v>
      </c>
      <c r="F486" s="20"/>
      <c r="G486" s="28">
        <v>7080001104351</v>
      </c>
      <c r="H486" s="27">
        <v>988041866</v>
      </c>
      <c r="I486" s="30">
        <f t="shared" si="55"/>
        <v>106</v>
      </c>
      <c r="J486" s="8" t="s">
        <v>2444</v>
      </c>
      <c r="K486" t="str">
        <f aca="true" t="shared" si="57" ref="K486:K548">VLOOKUP(I486,Styrer,4,FALSE)</f>
        <v>Ida Weronica Viikki Helgå</v>
      </c>
      <c r="L486" t="str">
        <f aca="true" t="shared" si="58" ref="L486:L548">VLOOKUP(I486,Styrer,6,FALSE)</f>
        <v>Stine Aspvik Finanger</v>
      </c>
      <c r="M486" s="31">
        <f aca="true" t="shared" si="59" ref="M486:M548">VLOOKUP(I486,ASKO,3,FALSE)*1</f>
        <v>28664.099999999995</v>
      </c>
      <c r="N486" s="31">
        <f aca="true" t="shared" si="60" ref="N486:N548">VLOOKUP(I486,Ringnes,12,FALSE)</f>
        <v>31521.468</v>
      </c>
      <c r="O486" s="31"/>
      <c r="R486" s="31">
        <f t="shared" si="54"/>
        <v>60185.568</v>
      </c>
      <c r="S486" s="31">
        <v>58718.28498468415</v>
      </c>
      <c r="T486">
        <f t="shared" si="56"/>
        <v>1</v>
      </c>
    </row>
    <row r="487" spans="1:20" ht="15">
      <c r="A487" s="2" t="s">
        <v>52</v>
      </c>
      <c r="B487" s="5" t="s">
        <v>614</v>
      </c>
      <c r="C487" s="3" t="s">
        <v>615</v>
      </c>
      <c r="D487" s="3" t="s">
        <v>616</v>
      </c>
      <c r="E487" s="3" t="s">
        <v>2335</v>
      </c>
      <c r="F487" s="20"/>
      <c r="G487" s="28">
        <v>7080003589675</v>
      </c>
      <c r="H487" s="27">
        <v>988041866</v>
      </c>
      <c r="I487" s="30">
        <f t="shared" si="55"/>
        <v>134</v>
      </c>
      <c r="J487" s="8" t="s">
        <v>2444</v>
      </c>
      <c r="K487" t="str">
        <f t="shared" si="57"/>
        <v>Line Antonsen</v>
      </c>
      <c r="L487" t="str">
        <f t="shared" si="58"/>
        <v>Beate Mathisen</v>
      </c>
      <c r="M487" s="31">
        <f t="shared" si="59"/>
        <v>42437.23999999999</v>
      </c>
      <c r="N487" s="31">
        <f t="shared" si="60"/>
        <v>46066.812</v>
      </c>
      <c r="O487" s="31"/>
      <c r="R487" s="31">
        <f aca="true" t="shared" si="61" ref="R487:R549">M487+N487+O487+P487+Q487</f>
        <v>88504.052</v>
      </c>
      <c r="S487" s="31">
        <v>87801.37615704096</v>
      </c>
      <c r="T487">
        <f t="shared" si="56"/>
        <v>1</v>
      </c>
    </row>
    <row r="488" spans="1:20" ht="15">
      <c r="A488" s="2" t="s">
        <v>159</v>
      </c>
      <c r="B488" s="5" t="s">
        <v>1671</v>
      </c>
      <c r="C488" s="3" t="s">
        <v>1672</v>
      </c>
      <c r="D488" s="3" t="s">
        <v>1673</v>
      </c>
      <c r="E488" s="3" t="s">
        <v>2382</v>
      </c>
      <c r="F488" s="16"/>
      <c r="G488" s="28">
        <v>7080001029906</v>
      </c>
      <c r="H488" s="27">
        <v>985208042</v>
      </c>
      <c r="I488" s="30">
        <f t="shared" si="55"/>
        <v>627</v>
      </c>
      <c r="J488" s="8" t="s">
        <v>2444</v>
      </c>
      <c r="K488" t="str">
        <f t="shared" si="57"/>
        <v>Børge Bø</v>
      </c>
      <c r="L488" t="str">
        <f t="shared" si="58"/>
        <v>Petter Thygesen Graaner</v>
      </c>
      <c r="M488" s="31">
        <f t="shared" si="59"/>
        <v>48879.635999999984</v>
      </c>
      <c r="N488" s="31">
        <f t="shared" si="60"/>
        <v>42397.524</v>
      </c>
      <c r="O488" s="31"/>
      <c r="R488" s="31">
        <f t="shared" si="61"/>
        <v>91277.15999999997</v>
      </c>
      <c r="S488" s="31">
        <v>87193.0236814981</v>
      </c>
      <c r="T488">
        <f t="shared" si="56"/>
        <v>1</v>
      </c>
    </row>
    <row r="489" spans="1:20" ht="15">
      <c r="A489" s="2" t="s">
        <v>214</v>
      </c>
      <c r="B489" s="5" t="s">
        <v>2177</v>
      </c>
      <c r="C489" s="3" t="s">
        <v>2178</v>
      </c>
      <c r="D489" s="3" t="s">
        <v>2179</v>
      </c>
      <c r="E489" s="3" t="s">
        <v>2416</v>
      </c>
      <c r="F489" s="16"/>
      <c r="G489" s="28">
        <v>7080001123802</v>
      </c>
      <c r="H489" s="27">
        <v>987635924</v>
      </c>
      <c r="I489" s="30">
        <f t="shared" si="55"/>
        <v>894</v>
      </c>
      <c r="J489" s="8" t="s">
        <v>2444</v>
      </c>
      <c r="K489" t="str">
        <f t="shared" si="57"/>
        <v>Sara Susanne Westlie Aarøe</v>
      </c>
      <c r="L489" t="str">
        <f t="shared" si="58"/>
        <v>Natalie Merete Andreassen</v>
      </c>
      <c r="M489" s="31">
        <f t="shared" si="59"/>
        <v>45476.736</v>
      </c>
      <c r="N489" s="31">
        <f t="shared" si="60"/>
        <v>36083.472</v>
      </c>
      <c r="O489" s="31"/>
      <c r="R489" s="31">
        <f t="shared" si="61"/>
        <v>81560.208</v>
      </c>
      <c r="S489" s="31">
        <v>82958.16687340138</v>
      </c>
      <c r="T489">
        <f t="shared" si="56"/>
        <v>1</v>
      </c>
    </row>
    <row r="490" spans="1:20" ht="15">
      <c r="A490" s="2" t="s">
        <v>31</v>
      </c>
      <c r="B490" s="5" t="s">
        <v>368</v>
      </c>
      <c r="C490" s="3" t="s">
        <v>369</v>
      </c>
      <c r="D490" s="3" t="s">
        <v>370</v>
      </c>
      <c r="E490" s="3" t="s">
        <v>2307</v>
      </c>
      <c r="F490" s="16"/>
      <c r="G490" s="12">
        <v>7080001101299</v>
      </c>
      <c r="H490" s="27">
        <v>982897564</v>
      </c>
      <c r="I490" s="30">
        <f t="shared" si="55"/>
        <v>56</v>
      </c>
      <c r="J490" s="8" t="s">
        <v>2444</v>
      </c>
      <c r="K490" t="str">
        <f t="shared" si="57"/>
        <v>Anita Kvikstadhagen</v>
      </c>
      <c r="L490" t="str">
        <f t="shared" si="58"/>
        <v>Wenche Dalbakk Skjellhaugen</v>
      </c>
      <c r="M490" s="31">
        <f t="shared" si="59"/>
        <v>33674.34</v>
      </c>
      <c r="N490" s="31">
        <f t="shared" si="60"/>
        <v>37286.184</v>
      </c>
      <c r="O490" s="31"/>
      <c r="R490" s="31">
        <f t="shared" si="61"/>
        <v>70960.524</v>
      </c>
      <c r="S490" s="31">
        <v>73937.92550141425</v>
      </c>
      <c r="T490">
        <f t="shared" si="56"/>
        <v>1</v>
      </c>
    </row>
    <row r="491" spans="1:20" ht="15">
      <c r="A491" s="2" t="s">
        <v>31</v>
      </c>
      <c r="B491" s="5" t="s">
        <v>431</v>
      </c>
      <c r="C491" s="3" t="s">
        <v>432</v>
      </c>
      <c r="D491" s="3" t="s">
        <v>433</v>
      </c>
      <c r="E491" s="3" t="s">
        <v>2307</v>
      </c>
      <c r="F491" s="17"/>
      <c r="G491" s="12">
        <v>7080001414788</v>
      </c>
      <c r="H491" s="27">
        <v>982897564</v>
      </c>
      <c r="I491" s="30">
        <f t="shared" si="55"/>
        <v>80</v>
      </c>
      <c r="J491" s="8" t="s">
        <v>2444</v>
      </c>
      <c r="K491" t="str">
        <f t="shared" si="57"/>
        <v>Guri Hallum</v>
      </c>
      <c r="L491" t="str">
        <f t="shared" si="58"/>
        <v>Elin Torgersen Moen</v>
      </c>
      <c r="M491" s="31">
        <f t="shared" si="59"/>
        <v>31622.28</v>
      </c>
      <c r="N491" s="31">
        <f t="shared" si="60"/>
        <v>37624.644</v>
      </c>
      <c r="O491" s="31"/>
      <c r="R491" s="31">
        <f t="shared" si="61"/>
        <v>69246.924</v>
      </c>
      <c r="S491" s="31">
        <v>71408.50664893058</v>
      </c>
      <c r="T491">
        <f t="shared" si="56"/>
        <v>1</v>
      </c>
    </row>
    <row r="492" spans="1:20" ht="15">
      <c r="A492" s="2" t="s">
        <v>31</v>
      </c>
      <c r="B492" s="5" t="s">
        <v>499</v>
      </c>
      <c r="C492" s="3" t="s">
        <v>500</v>
      </c>
      <c r="D492" s="3" t="s">
        <v>501</v>
      </c>
      <c r="E492" s="3" t="s">
        <v>2325</v>
      </c>
      <c r="F492" s="16"/>
      <c r="G492" s="12">
        <v>7080000019939</v>
      </c>
      <c r="H492" s="27">
        <v>983472753</v>
      </c>
      <c r="I492" s="30">
        <f t="shared" si="55"/>
        <v>229</v>
      </c>
      <c r="J492" s="8" t="s">
        <v>2444</v>
      </c>
      <c r="K492" t="str">
        <f t="shared" si="57"/>
        <v>Kari Aase</v>
      </c>
      <c r="L492" t="str">
        <f t="shared" si="58"/>
        <v>Ola Isum</v>
      </c>
      <c r="M492" s="31">
        <f t="shared" si="59"/>
        <v>22562.660000000003</v>
      </c>
      <c r="N492" s="31">
        <f t="shared" si="60"/>
        <v>22525.824</v>
      </c>
      <c r="O492" s="31">
        <f>VLOOKUP(I492,Spesialgrossisten,11,FALSE)</f>
        <v>108</v>
      </c>
      <c r="R492" s="31">
        <f t="shared" si="61"/>
        <v>45196.484000000004</v>
      </c>
      <c r="S492" s="31">
        <v>46864.08136977138</v>
      </c>
      <c r="T492">
        <f t="shared" si="56"/>
        <v>1</v>
      </c>
    </row>
    <row r="493" spans="1:20" ht="15">
      <c r="A493" s="2" t="s">
        <v>136</v>
      </c>
      <c r="B493" s="5" t="s">
        <v>1399</v>
      </c>
      <c r="C493" s="3" t="s">
        <v>1400</v>
      </c>
      <c r="D493" s="3" t="s">
        <v>1401</v>
      </c>
      <c r="E493" s="3" t="s">
        <v>2338</v>
      </c>
      <c r="F493" s="16"/>
      <c r="G493" s="28">
        <v>7080001160975</v>
      </c>
      <c r="H493" s="27">
        <v>941673651</v>
      </c>
      <c r="I493" s="30">
        <f t="shared" si="55"/>
        <v>525</v>
      </c>
      <c r="J493" s="8" t="s">
        <v>2444</v>
      </c>
      <c r="K493" t="str">
        <f t="shared" si="57"/>
        <v>Jones Derraz</v>
      </c>
      <c r="L493" t="str">
        <f t="shared" si="58"/>
        <v>Simen Børsum</v>
      </c>
      <c r="M493" s="31">
        <f t="shared" si="59"/>
        <v>57658.31999999999</v>
      </c>
      <c r="N493" s="31">
        <f t="shared" si="60"/>
        <v>56565.804</v>
      </c>
      <c r="O493" s="31"/>
      <c r="R493" s="31">
        <f t="shared" si="61"/>
        <v>114224.12399999998</v>
      </c>
      <c r="S493" s="31">
        <v>114442.80181621219</v>
      </c>
      <c r="T493">
        <f t="shared" si="56"/>
        <v>1</v>
      </c>
    </row>
    <row r="494" spans="1:20" ht="15">
      <c r="A494" s="2" t="s">
        <v>136</v>
      </c>
      <c r="B494" s="5" t="s">
        <v>1526</v>
      </c>
      <c r="C494" s="3" t="s">
        <v>1527</v>
      </c>
      <c r="D494" s="3" t="s">
        <v>1528</v>
      </c>
      <c r="E494" s="3" t="s">
        <v>2338</v>
      </c>
      <c r="F494" s="16"/>
      <c r="G494" s="28">
        <v>7080003330314</v>
      </c>
      <c r="H494" s="27">
        <v>941673651</v>
      </c>
      <c r="I494" s="30">
        <f t="shared" si="55"/>
        <v>572</v>
      </c>
      <c r="J494" s="8" t="s">
        <v>2444</v>
      </c>
      <c r="K494" t="str">
        <f t="shared" si="57"/>
        <v>Christoffer Kringtun</v>
      </c>
      <c r="L494" t="str">
        <f t="shared" si="58"/>
        <v>Kjersti Irene Eriksen</v>
      </c>
      <c r="M494" s="31">
        <f t="shared" si="59"/>
        <v>67717.8</v>
      </c>
      <c r="N494" s="31">
        <f t="shared" si="60"/>
        <v>63468.132</v>
      </c>
      <c r="O494" s="31"/>
      <c r="R494" s="31">
        <f t="shared" si="61"/>
        <v>131185.932</v>
      </c>
      <c r="S494" s="31">
        <v>132096.8197367023</v>
      </c>
      <c r="T494">
        <f t="shared" si="56"/>
        <v>1</v>
      </c>
    </row>
    <row r="495" spans="1:20" ht="15">
      <c r="A495" s="2" t="s">
        <v>136</v>
      </c>
      <c r="B495" s="5" t="s">
        <v>1533</v>
      </c>
      <c r="C495" s="3" t="s">
        <v>1534</v>
      </c>
      <c r="D495" s="3" t="s">
        <v>1535</v>
      </c>
      <c r="E495" s="3" t="s">
        <v>2338</v>
      </c>
      <c r="F495" s="16"/>
      <c r="G495" s="28">
        <v>7080003532671</v>
      </c>
      <c r="H495" s="27">
        <v>941673651</v>
      </c>
      <c r="I495" s="30">
        <f t="shared" si="55"/>
        <v>575</v>
      </c>
      <c r="J495" s="8" t="s">
        <v>2444</v>
      </c>
      <c r="K495" t="str">
        <f t="shared" si="57"/>
        <v>Merethe Hammer</v>
      </c>
      <c r="L495" t="str">
        <f t="shared" si="58"/>
        <v>Marthe Kristin Øveren</v>
      </c>
      <c r="M495" s="31">
        <f t="shared" si="59"/>
        <v>66068.54000000001</v>
      </c>
      <c r="N495" s="31">
        <f t="shared" si="60"/>
        <v>63624.432</v>
      </c>
      <c r="O495" s="31"/>
      <c r="R495" s="31">
        <f t="shared" si="61"/>
        <v>129692.97200000001</v>
      </c>
      <c r="S495" s="31">
        <v>128444.69168713257</v>
      </c>
      <c r="T495">
        <f t="shared" si="56"/>
        <v>1</v>
      </c>
    </row>
    <row r="496" spans="1:20" ht="15">
      <c r="A496" s="2" t="s">
        <v>136</v>
      </c>
      <c r="B496" s="5" t="s">
        <v>1543</v>
      </c>
      <c r="C496" s="3" t="s">
        <v>1544</v>
      </c>
      <c r="D496" s="3" t="s">
        <v>1545</v>
      </c>
      <c r="E496" s="3" t="s">
        <v>2338</v>
      </c>
      <c r="F496" s="16"/>
      <c r="G496" s="28">
        <v>7080001393366</v>
      </c>
      <c r="H496" s="27">
        <v>941673651</v>
      </c>
      <c r="I496" s="30">
        <f t="shared" si="55"/>
        <v>579</v>
      </c>
      <c r="J496" s="8" t="s">
        <v>2444</v>
      </c>
      <c r="K496" t="str">
        <f t="shared" si="57"/>
        <v>Odd Arild Ottersen</v>
      </c>
      <c r="L496" t="str">
        <f t="shared" si="58"/>
        <v>Stian Sandland</v>
      </c>
      <c r="M496" s="31">
        <f t="shared" si="59"/>
        <v>79221.12000000004</v>
      </c>
      <c r="N496" s="31">
        <f t="shared" si="60"/>
        <v>68233.464</v>
      </c>
      <c r="O496" s="31"/>
      <c r="R496" s="31">
        <f t="shared" si="61"/>
        <v>147454.58400000003</v>
      </c>
      <c r="S496" s="31">
        <v>153856.538589535</v>
      </c>
      <c r="T496">
        <f t="shared" si="56"/>
        <v>1</v>
      </c>
    </row>
    <row r="497" spans="1:20" ht="15">
      <c r="A497" s="2" t="s">
        <v>4</v>
      </c>
      <c r="B497" s="5" t="s">
        <v>243</v>
      </c>
      <c r="C497" s="3" t="s">
        <v>244</v>
      </c>
      <c r="D497" s="3" t="s">
        <v>245</v>
      </c>
      <c r="E497" s="3" t="s">
        <v>2307</v>
      </c>
      <c r="F497" s="16"/>
      <c r="G497" s="12">
        <v>7080000642878</v>
      </c>
      <c r="H497" s="27">
        <v>982897564</v>
      </c>
      <c r="I497" s="30">
        <f t="shared" si="55"/>
        <v>6</v>
      </c>
      <c r="J497" s="8" t="s">
        <v>2444</v>
      </c>
      <c r="K497" t="str">
        <f t="shared" si="57"/>
        <v>Tor Kjetil Holte</v>
      </c>
      <c r="L497" t="str">
        <f t="shared" si="58"/>
        <v xml:space="preserve">Lars Morten Johansen  </v>
      </c>
      <c r="M497" s="31">
        <f t="shared" si="59"/>
        <v>49676.98000000001</v>
      </c>
      <c r="N497" s="31">
        <f t="shared" si="60"/>
        <v>56389.872</v>
      </c>
      <c r="O497" s="31"/>
      <c r="R497" s="31">
        <f t="shared" si="61"/>
        <v>106066.85200000001</v>
      </c>
      <c r="S497" s="31">
        <v>87059.91807020103</v>
      </c>
      <c r="T497">
        <f t="shared" si="56"/>
        <v>1</v>
      </c>
    </row>
    <row r="498" spans="1:20" ht="15">
      <c r="A498" s="2" t="s">
        <v>4</v>
      </c>
      <c r="B498" s="5" t="s">
        <v>306</v>
      </c>
      <c r="C498" s="3" t="s">
        <v>307</v>
      </c>
      <c r="D498" s="3" t="s">
        <v>308</v>
      </c>
      <c r="E498" s="3" t="s">
        <v>2307</v>
      </c>
      <c r="F498" s="16"/>
      <c r="G498" s="12">
        <v>7080000643110</v>
      </c>
      <c r="H498" s="27">
        <v>982897564</v>
      </c>
      <c r="I498" s="30">
        <f t="shared" si="55"/>
        <v>29</v>
      </c>
      <c r="J498" s="8" t="s">
        <v>2444</v>
      </c>
      <c r="K498" t="str">
        <f t="shared" si="57"/>
        <v>Anders Nyland Dillerud</v>
      </c>
      <c r="L498" t="str">
        <f t="shared" si="58"/>
        <v>Kjersti Høgseth</v>
      </c>
      <c r="M498" s="31">
        <f t="shared" si="59"/>
        <v>31877.980000000003</v>
      </c>
      <c r="N498" s="31">
        <f t="shared" si="60"/>
        <v>35071.032</v>
      </c>
      <c r="O498" s="31"/>
      <c r="R498" s="31">
        <f t="shared" si="61"/>
        <v>66949.012</v>
      </c>
      <c r="S498" s="31">
        <v>67502.51065120599</v>
      </c>
      <c r="T498">
        <f t="shared" si="56"/>
        <v>1</v>
      </c>
    </row>
    <row r="499" spans="1:20" ht="15">
      <c r="A499" s="2" t="s">
        <v>4</v>
      </c>
      <c r="B499" s="5" t="s">
        <v>333</v>
      </c>
      <c r="C499" s="3" t="s">
        <v>334</v>
      </c>
      <c r="D499" s="3" t="s">
        <v>335</v>
      </c>
      <c r="E499" s="3" t="s">
        <v>2307</v>
      </c>
      <c r="F499" s="16"/>
      <c r="G499" s="12">
        <v>7080001029210</v>
      </c>
      <c r="H499" s="27">
        <v>982897564</v>
      </c>
      <c r="I499" s="30">
        <f t="shared" si="55"/>
        <v>39</v>
      </c>
      <c r="J499" s="8" t="s">
        <v>2444</v>
      </c>
      <c r="K499" t="str">
        <f t="shared" si="57"/>
        <v>Marius Kvisler Doksrød</v>
      </c>
      <c r="L499" t="str">
        <f t="shared" si="58"/>
        <v>Andrè Finberg Kristiansen</v>
      </c>
      <c r="M499" s="31">
        <f t="shared" si="59"/>
        <v>38029.92</v>
      </c>
      <c r="N499" s="31">
        <f t="shared" si="60"/>
        <v>48496.128</v>
      </c>
      <c r="O499" s="31"/>
      <c r="R499" s="31">
        <f t="shared" si="61"/>
        <v>86526.048</v>
      </c>
      <c r="S499" s="31">
        <v>85318.21812145856</v>
      </c>
      <c r="T499">
        <f t="shared" si="56"/>
        <v>1</v>
      </c>
    </row>
    <row r="500" spans="1:20" ht="15">
      <c r="A500" s="2" t="s">
        <v>4</v>
      </c>
      <c r="B500" s="5" t="s">
        <v>416</v>
      </c>
      <c r="C500" s="3" t="s">
        <v>417</v>
      </c>
      <c r="D500" s="3" t="s">
        <v>418</v>
      </c>
      <c r="E500" s="3" t="s">
        <v>2307</v>
      </c>
      <c r="F500" s="16"/>
      <c r="G500" s="12">
        <v>7080001382681</v>
      </c>
      <c r="H500" s="27">
        <v>982897564</v>
      </c>
      <c r="I500" s="30">
        <f t="shared" si="55"/>
        <v>74</v>
      </c>
      <c r="J500" s="8" t="s">
        <v>2444</v>
      </c>
      <c r="K500" t="str">
        <f t="shared" si="57"/>
        <v>Synnøve Aamodt Olsen</v>
      </c>
      <c r="L500" t="str">
        <f t="shared" si="58"/>
        <v>Stine Nordberg</v>
      </c>
      <c r="M500" s="31">
        <f t="shared" si="59"/>
        <v>35862.58</v>
      </c>
      <c r="N500" s="31">
        <f t="shared" si="60"/>
        <v>39885.228</v>
      </c>
      <c r="O500" s="31"/>
      <c r="R500" s="31">
        <f t="shared" si="61"/>
        <v>75747.808</v>
      </c>
      <c r="S500" s="31">
        <v>74950.00981748101</v>
      </c>
      <c r="T500">
        <f t="shared" si="56"/>
        <v>1</v>
      </c>
    </row>
    <row r="501" spans="1:20" ht="15">
      <c r="A501" s="2" t="s">
        <v>4</v>
      </c>
      <c r="B501" s="5" t="s">
        <v>434</v>
      </c>
      <c r="C501" s="3" t="s">
        <v>435</v>
      </c>
      <c r="D501" s="3" t="s">
        <v>436</v>
      </c>
      <c r="E501" s="3" t="s">
        <v>2307</v>
      </c>
      <c r="F501" s="16"/>
      <c r="G501" s="12">
        <v>7080001428396</v>
      </c>
      <c r="H501" s="27">
        <v>982897564</v>
      </c>
      <c r="I501" s="30">
        <f t="shared" si="55"/>
        <v>81</v>
      </c>
      <c r="J501" s="8" t="s">
        <v>2444</v>
      </c>
      <c r="K501" t="str">
        <f t="shared" si="57"/>
        <v>Inge Trannum</v>
      </c>
      <c r="L501" t="str">
        <f t="shared" si="58"/>
        <v xml:space="preserve">Silje Evensen </v>
      </c>
      <c r="M501" s="31">
        <f t="shared" si="59"/>
        <v>33458.34</v>
      </c>
      <c r="N501" s="31">
        <f t="shared" si="60"/>
        <v>45085.212</v>
      </c>
      <c r="O501" s="31"/>
      <c r="R501" s="31">
        <f t="shared" si="61"/>
        <v>78543.552</v>
      </c>
      <c r="S501" s="31">
        <v>75107.01665734955</v>
      </c>
      <c r="T501">
        <f t="shared" si="56"/>
        <v>1</v>
      </c>
    </row>
    <row r="502" spans="1:20" ht="15">
      <c r="A502" s="2" t="s">
        <v>4</v>
      </c>
      <c r="B502" s="5" t="s">
        <v>525</v>
      </c>
      <c r="C502" s="3" t="s">
        <v>526</v>
      </c>
      <c r="D502" s="3" t="s">
        <v>527</v>
      </c>
      <c r="E502" s="3" t="s">
        <v>2330</v>
      </c>
      <c r="F502" s="16"/>
      <c r="G502" s="12">
        <v>7080000927043</v>
      </c>
      <c r="H502" s="27">
        <v>915369871</v>
      </c>
      <c r="I502" s="30">
        <f t="shared" si="55"/>
        <v>242</v>
      </c>
      <c r="J502" s="8" t="s">
        <v>2444</v>
      </c>
      <c r="K502" t="str">
        <f t="shared" si="57"/>
        <v>Aksel Harby</v>
      </c>
      <c r="L502" t="str">
        <f t="shared" si="58"/>
        <v>Trond Engelund</v>
      </c>
      <c r="M502" s="31">
        <f t="shared" si="59"/>
        <v>38169.700000000004</v>
      </c>
      <c r="N502" s="31">
        <f t="shared" si="60"/>
        <v>50098.884</v>
      </c>
      <c r="O502" s="31"/>
      <c r="R502" s="31">
        <f t="shared" si="61"/>
        <v>88268.584</v>
      </c>
      <c r="S502" s="31">
        <v>88943.32385189962</v>
      </c>
      <c r="T502">
        <f t="shared" si="56"/>
        <v>1</v>
      </c>
    </row>
    <row r="503" spans="1:20" ht="15">
      <c r="A503" s="2" t="s">
        <v>4</v>
      </c>
      <c r="B503" s="5" t="s">
        <v>534</v>
      </c>
      <c r="C503" s="3" t="s">
        <v>535</v>
      </c>
      <c r="D503" s="3" t="s">
        <v>536</v>
      </c>
      <c r="E503" s="3" t="s">
        <v>2333</v>
      </c>
      <c r="F503" s="16"/>
      <c r="G503" s="12">
        <v>7080000446933</v>
      </c>
      <c r="H503" s="27">
        <v>976846583</v>
      </c>
      <c r="I503" s="30">
        <f t="shared" si="55"/>
        <v>250</v>
      </c>
      <c r="J503" s="8" t="s">
        <v>2444</v>
      </c>
      <c r="K503" t="str">
        <f t="shared" si="57"/>
        <v>Jørn Arne Håkenstad</v>
      </c>
      <c r="L503" t="str">
        <f t="shared" si="58"/>
        <v>Geir Fredriksen</v>
      </c>
      <c r="M503" s="31">
        <f t="shared" si="59"/>
        <v>56374.64000000001</v>
      </c>
      <c r="N503" s="31">
        <f t="shared" si="60"/>
        <v>57482.46</v>
      </c>
      <c r="O503" s="31"/>
      <c r="R503" s="31">
        <f t="shared" si="61"/>
        <v>113857.1</v>
      </c>
      <c r="S503" s="31">
        <v>113469.61533070756</v>
      </c>
      <c r="T503">
        <f t="shared" si="56"/>
        <v>1</v>
      </c>
    </row>
    <row r="504" spans="1:20" ht="15">
      <c r="A504" s="2" t="s">
        <v>170</v>
      </c>
      <c r="B504" s="5" t="s">
        <v>1815</v>
      </c>
      <c r="C504" s="3" t="s">
        <v>1816</v>
      </c>
      <c r="D504" s="3" t="s">
        <v>1817</v>
      </c>
      <c r="E504" s="5" t="s">
        <v>2391</v>
      </c>
      <c r="F504" s="16" t="s">
        <v>2429</v>
      </c>
      <c r="G504" s="28">
        <v>7080000021079</v>
      </c>
      <c r="H504" s="24">
        <v>981911946</v>
      </c>
      <c r="I504" s="30">
        <f t="shared" si="55"/>
        <v>704</v>
      </c>
      <c r="J504" s="8" t="s">
        <v>2444</v>
      </c>
      <c r="K504" t="str">
        <f t="shared" si="57"/>
        <v>Cecilie Gregersen</v>
      </c>
      <c r="L504" t="str">
        <f t="shared" si="58"/>
        <v>Mona Halvorsen</v>
      </c>
      <c r="M504" s="31">
        <f t="shared" si="59"/>
        <v>41030.08</v>
      </c>
      <c r="N504" s="31">
        <f t="shared" si="60"/>
        <v>29175.336</v>
      </c>
      <c r="O504" s="31">
        <f>VLOOKUP(I504,Spesialgrossisten,11,FALSE)</f>
        <v>55.440000000000005</v>
      </c>
      <c r="R504" s="31">
        <f t="shared" si="61"/>
        <v>70260.856</v>
      </c>
      <c r="S504" s="31">
        <v>70398.8066075695</v>
      </c>
      <c r="T504">
        <f t="shared" si="56"/>
        <v>1</v>
      </c>
    </row>
    <row r="505" spans="1:20" ht="15">
      <c r="A505" s="2" t="s">
        <v>170</v>
      </c>
      <c r="B505" s="5" t="s">
        <v>1923</v>
      </c>
      <c r="C505" s="3" t="s">
        <v>1924</v>
      </c>
      <c r="D505" s="3" t="s">
        <v>1925</v>
      </c>
      <c r="E505" s="3" t="s">
        <v>2396</v>
      </c>
      <c r="F505" s="16"/>
      <c r="G505" s="28">
        <v>7080000007776</v>
      </c>
      <c r="H505" s="27">
        <v>951190004</v>
      </c>
      <c r="I505" s="30">
        <f t="shared" si="55"/>
        <v>790</v>
      </c>
      <c r="J505" s="8" t="s">
        <v>2444</v>
      </c>
      <c r="K505" t="str">
        <f t="shared" si="57"/>
        <v>Stian Lund</v>
      </c>
      <c r="L505" t="str">
        <f t="shared" si="58"/>
        <v>Anne Lise Kristiansen</v>
      </c>
      <c r="M505" s="31">
        <f t="shared" si="59"/>
        <v>32638.8</v>
      </c>
      <c r="N505" s="31">
        <f t="shared" si="60"/>
        <v>26017.812</v>
      </c>
      <c r="O505" s="31">
        <f>VLOOKUP(I505,Spesialgrossisten,11,FALSE)</f>
        <v>39.6</v>
      </c>
      <c r="R505" s="31">
        <f t="shared" si="61"/>
        <v>58696.212</v>
      </c>
      <c r="S505" s="31">
        <v>58406.37829628661</v>
      </c>
      <c r="T505">
        <f t="shared" si="56"/>
        <v>1</v>
      </c>
    </row>
    <row r="506" spans="1:20" ht="15">
      <c r="A506" s="2" t="s">
        <v>104</v>
      </c>
      <c r="B506" s="5" t="s">
        <v>836</v>
      </c>
      <c r="C506" s="3" t="s">
        <v>837</v>
      </c>
      <c r="D506" s="3" t="s">
        <v>838</v>
      </c>
      <c r="E506" s="3" t="s">
        <v>2340</v>
      </c>
      <c r="F506" s="16"/>
      <c r="G506" s="28">
        <v>7080001386986</v>
      </c>
      <c r="H506" s="27">
        <v>937846231</v>
      </c>
      <c r="I506" s="30">
        <f t="shared" si="55"/>
        <v>292</v>
      </c>
      <c r="J506" s="8" t="s">
        <v>2444</v>
      </c>
      <c r="K506" t="str">
        <f t="shared" si="57"/>
        <v>Erika Ivarsson</v>
      </c>
      <c r="L506" t="str">
        <f t="shared" si="58"/>
        <v>Ola Vik Johnsen</v>
      </c>
      <c r="M506" s="31">
        <f t="shared" si="59"/>
        <v>27618.159999999996</v>
      </c>
      <c r="N506" s="31">
        <f t="shared" si="60"/>
        <v>33614.928</v>
      </c>
      <c r="O506" s="31"/>
      <c r="R506" s="31">
        <f t="shared" si="61"/>
        <v>61233.087999999996</v>
      </c>
      <c r="S506" s="31">
        <v>59116.61552132132</v>
      </c>
      <c r="T506">
        <f t="shared" si="56"/>
        <v>1</v>
      </c>
    </row>
    <row r="507" spans="1:20" ht="15">
      <c r="A507" s="2" t="s">
        <v>104</v>
      </c>
      <c r="B507" s="5" t="s">
        <v>842</v>
      </c>
      <c r="C507" s="3" t="s">
        <v>843</v>
      </c>
      <c r="D507" s="3" t="s">
        <v>844</v>
      </c>
      <c r="E507" s="3" t="s">
        <v>2340</v>
      </c>
      <c r="F507" s="16"/>
      <c r="G507" s="28">
        <v>7080001401054</v>
      </c>
      <c r="H507" s="27">
        <v>937846231</v>
      </c>
      <c r="I507" s="30">
        <f t="shared" si="55"/>
        <v>294</v>
      </c>
      <c r="J507" s="8" t="s">
        <v>2444</v>
      </c>
      <c r="K507" t="str">
        <f t="shared" si="57"/>
        <v>Simen Økern Børresen</v>
      </c>
      <c r="L507" t="str">
        <f t="shared" si="58"/>
        <v>Kristina Erdmann Sjursen</v>
      </c>
      <c r="M507" s="31">
        <f t="shared" si="59"/>
        <v>43751.72</v>
      </c>
      <c r="N507" s="31">
        <f t="shared" si="60"/>
        <v>56375.424</v>
      </c>
      <c r="O507" s="31"/>
      <c r="R507" s="31">
        <f t="shared" si="61"/>
        <v>100127.144</v>
      </c>
      <c r="S507" s="31">
        <v>99698.82768791623</v>
      </c>
      <c r="T507">
        <f t="shared" si="56"/>
        <v>1</v>
      </c>
    </row>
    <row r="508" spans="1:20" ht="15">
      <c r="A508" s="2" t="s">
        <v>104</v>
      </c>
      <c r="B508" s="5" t="s">
        <v>914</v>
      </c>
      <c r="C508" s="3" t="s">
        <v>915</v>
      </c>
      <c r="D508" s="3" t="s">
        <v>916</v>
      </c>
      <c r="E508" s="3" t="s">
        <v>2340</v>
      </c>
      <c r="F508" s="16"/>
      <c r="G508" s="28">
        <v>7080001079451</v>
      </c>
      <c r="H508" s="27">
        <v>937846231</v>
      </c>
      <c r="I508" s="30">
        <f t="shared" si="55"/>
        <v>320</v>
      </c>
      <c r="J508" s="8" t="s">
        <v>2444</v>
      </c>
      <c r="K508" t="str">
        <f t="shared" si="57"/>
        <v>Marius Torgersen</v>
      </c>
      <c r="L508" t="str">
        <f t="shared" si="58"/>
        <v>Helene Berg Ottesen</v>
      </c>
      <c r="M508" s="31">
        <f t="shared" si="59"/>
        <v>63139.43599999999</v>
      </c>
      <c r="N508" s="31">
        <f t="shared" si="60"/>
        <v>83400.912</v>
      </c>
      <c r="O508" s="31"/>
      <c r="R508" s="31">
        <f t="shared" si="61"/>
        <v>146540.348</v>
      </c>
      <c r="S508" s="31">
        <v>142404.14891754018</v>
      </c>
      <c r="T508">
        <f t="shared" si="56"/>
        <v>1</v>
      </c>
    </row>
    <row r="509" spans="1:20" ht="15">
      <c r="A509" s="2" t="s">
        <v>49</v>
      </c>
      <c r="B509" s="5" t="s">
        <v>543</v>
      </c>
      <c r="C509" s="3" t="s">
        <v>544</v>
      </c>
      <c r="D509" s="3" t="s">
        <v>545</v>
      </c>
      <c r="E509" s="3" t="s">
        <v>2335</v>
      </c>
      <c r="F509" s="16"/>
      <c r="G509" s="28">
        <v>7080001094034</v>
      </c>
      <c r="H509" s="27">
        <v>988041866</v>
      </c>
      <c r="I509" s="30">
        <f t="shared" si="55"/>
        <v>102</v>
      </c>
      <c r="J509" s="8" t="s">
        <v>2444</v>
      </c>
      <c r="K509" t="str">
        <f t="shared" si="57"/>
        <v>Christer Løkås</v>
      </c>
      <c r="L509" t="str">
        <f t="shared" si="58"/>
        <v>Tore Langeng</v>
      </c>
      <c r="M509" s="31">
        <f t="shared" si="59"/>
        <v>30773.100000000006</v>
      </c>
      <c r="N509" s="31">
        <f t="shared" si="60"/>
        <v>39579.828</v>
      </c>
      <c r="O509" s="31"/>
      <c r="R509" s="31">
        <f t="shared" si="61"/>
        <v>70352.92800000001</v>
      </c>
      <c r="S509" s="31">
        <v>67631.32828479962</v>
      </c>
      <c r="T509">
        <f t="shared" si="56"/>
        <v>1</v>
      </c>
    </row>
    <row r="510" spans="1:20" ht="15">
      <c r="A510" s="2" t="s">
        <v>144</v>
      </c>
      <c r="B510" s="5" t="s">
        <v>1573</v>
      </c>
      <c r="C510" s="3" t="s">
        <v>1574</v>
      </c>
      <c r="D510" s="3" t="s">
        <v>1575</v>
      </c>
      <c r="E510" s="3" t="s">
        <v>2339</v>
      </c>
      <c r="F510" s="16"/>
      <c r="G510" s="28">
        <v>7080001234355</v>
      </c>
      <c r="H510" s="27">
        <v>981900847</v>
      </c>
      <c r="I510" s="30">
        <f t="shared" si="55"/>
        <v>591</v>
      </c>
      <c r="J510" s="8" t="s">
        <v>2444</v>
      </c>
      <c r="K510" t="str">
        <f t="shared" si="57"/>
        <v>Rebecca Hoffmann</v>
      </c>
      <c r="L510" t="str">
        <f t="shared" si="58"/>
        <v>Jørgen Olsen Bogen</v>
      </c>
      <c r="M510" s="31">
        <f t="shared" si="59"/>
        <v>41711.416</v>
      </c>
      <c r="N510" s="31">
        <f t="shared" si="60"/>
        <v>35152.824</v>
      </c>
      <c r="O510" s="31"/>
      <c r="R510" s="31">
        <f t="shared" si="61"/>
        <v>76864.23999999999</v>
      </c>
      <c r="S510" s="31">
        <v>70380.45953878867</v>
      </c>
      <c r="T510">
        <f t="shared" si="56"/>
        <v>1</v>
      </c>
    </row>
    <row r="511" spans="1:20" ht="15">
      <c r="A511" s="2" t="s">
        <v>144</v>
      </c>
      <c r="B511" s="5" t="s">
        <v>1576</v>
      </c>
      <c r="C511" s="3" t="s">
        <v>1577</v>
      </c>
      <c r="D511" s="3" t="s">
        <v>1578</v>
      </c>
      <c r="E511" s="3" t="s">
        <v>2339</v>
      </c>
      <c r="F511" s="16"/>
      <c r="G511" s="28">
        <v>7080003321770</v>
      </c>
      <c r="H511" s="27">
        <v>981900847</v>
      </c>
      <c r="I511" s="30">
        <f t="shared" si="55"/>
        <v>592</v>
      </c>
      <c r="J511" s="8" t="s">
        <v>2444</v>
      </c>
      <c r="K511" t="str">
        <f t="shared" si="57"/>
        <v>Fredrik Raknerud Larsen</v>
      </c>
      <c r="L511" t="str">
        <f t="shared" si="58"/>
        <v>Heidi Hauge Jensen</v>
      </c>
      <c r="M511" s="31">
        <f t="shared" si="59"/>
        <v>84335.2</v>
      </c>
      <c r="N511" s="31">
        <f t="shared" si="60"/>
        <v>68733.048</v>
      </c>
      <c r="O511" s="31"/>
      <c r="R511" s="31">
        <f t="shared" si="61"/>
        <v>153068.248</v>
      </c>
      <c r="S511" s="31">
        <v>143653.49937591335</v>
      </c>
      <c r="T511">
        <f t="shared" si="56"/>
        <v>1</v>
      </c>
    </row>
    <row r="512" spans="1:20" ht="15">
      <c r="A512" s="2" t="s">
        <v>204</v>
      </c>
      <c r="B512" s="5" t="s">
        <v>2103</v>
      </c>
      <c r="C512" s="3" t="s">
        <v>2104</v>
      </c>
      <c r="D512" s="3" t="s">
        <v>2105</v>
      </c>
      <c r="E512" s="3" t="s">
        <v>2401</v>
      </c>
      <c r="F512" s="16"/>
      <c r="G512" s="28">
        <v>7080001092078</v>
      </c>
      <c r="H512" s="27">
        <v>979443137</v>
      </c>
      <c r="I512" s="30">
        <f t="shared" si="55"/>
        <v>876</v>
      </c>
      <c r="J512" s="8" t="s">
        <v>2444</v>
      </c>
      <c r="K512" t="str">
        <f t="shared" si="57"/>
        <v>Håvard Tvedterås</v>
      </c>
      <c r="L512" t="str">
        <f t="shared" si="58"/>
        <v xml:space="preserve">Irene Utskot </v>
      </c>
      <c r="M512" s="31">
        <f t="shared" si="59"/>
        <v>87529.15999999995</v>
      </c>
      <c r="N512" s="31">
        <f t="shared" si="60"/>
        <v>31114.596</v>
      </c>
      <c r="O512" s="31"/>
      <c r="R512" s="31">
        <f t="shared" si="61"/>
        <v>118643.75599999995</v>
      </c>
      <c r="S512" s="31">
        <v>119486.15907230893</v>
      </c>
      <c r="T512">
        <f t="shared" si="56"/>
        <v>1</v>
      </c>
    </row>
    <row r="513" spans="1:20" ht="15">
      <c r="A513" s="2" t="s">
        <v>108</v>
      </c>
      <c r="B513" s="5" t="s">
        <v>890</v>
      </c>
      <c r="C513" s="3" t="s">
        <v>891</v>
      </c>
      <c r="D513" s="3" t="s">
        <v>892</v>
      </c>
      <c r="E513" s="3" t="s">
        <v>2344</v>
      </c>
      <c r="F513" s="16"/>
      <c r="G513" s="28">
        <v>7080001113148</v>
      </c>
      <c r="H513" s="27">
        <v>984981384</v>
      </c>
      <c r="I513" s="30">
        <f t="shared" si="55"/>
        <v>312</v>
      </c>
      <c r="J513" s="8" t="s">
        <v>2444</v>
      </c>
      <c r="K513" t="str">
        <f t="shared" si="57"/>
        <v>Annette Elise Wingerei</v>
      </c>
      <c r="L513" t="str">
        <f t="shared" si="58"/>
        <v>Tone Berg</v>
      </c>
      <c r="M513" s="31">
        <f t="shared" si="59"/>
        <v>30798.479999999992</v>
      </c>
      <c r="N513" s="31">
        <f t="shared" si="60"/>
        <v>25154.808</v>
      </c>
      <c r="O513" s="31"/>
      <c r="R513" s="31">
        <f t="shared" si="61"/>
        <v>55953.28799999999</v>
      </c>
      <c r="S513" s="31">
        <v>57072.93819400483</v>
      </c>
      <c r="T513">
        <f t="shared" si="56"/>
        <v>1</v>
      </c>
    </row>
    <row r="514" spans="1:20" ht="15">
      <c r="A514" s="2" t="s">
        <v>108</v>
      </c>
      <c r="B514" s="5" t="s">
        <v>1107</v>
      </c>
      <c r="C514" s="3" t="s">
        <v>1108</v>
      </c>
      <c r="D514" s="3" t="s">
        <v>1109</v>
      </c>
      <c r="E514" s="3" t="s">
        <v>2344</v>
      </c>
      <c r="F514" s="16"/>
      <c r="G514" s="28">
        <v>7080001113223</v>
      </c>
      <c r="H514" s="27">
        <v>984981384</v>
      </c>
      <c r="I514" s="30">
        <f aca="true" t="shared" si="62" ref="I514:I577">MID(B:B,6,3)*1</f>
        <v>393</v>
      </c>
      <c r="J514" s="8" t="s">
        <v>2444</v>
      </c>
      <c r="K514" t="str">
        <f t="shared" si="57"/>
        <v>Jørgen Sti Slettingdalen</v>
      </c>
      <c r="L514" t="str">
        <f t="shared" si="58"/>
        <v>Brahian Mosquera</v>
      </c>
      <c r="M514" s="31">
        <f t="shared" si="59"/>
        <v>33419.200000000004</v>
      </c>
      <c r="N514" s="31">
        <f t="shared" si="60"/>
        <v>40961.592</v>
      </c>
      <c r="O514" s="31"/>
      <c r="R514" s="31">
        <f t="shared" si="61"/>
        <v>74380.792</v>
      </c>
      <c r="S514" s="31">
        <v>75033.34090975641</v>
      </c>
      <c r="T514">
        <f aca="true" t="shared" si="63" ref="T514:T577">COUNTIFS(B:B,B514)</f>
        <v>1</v>
      </c>
    </row>
    <row r="515" spans="1:20" ht="15">
      <c r="A515" s="2" t="s">
        <v>108</v>
      </c>
      <c r="B515" s="5" t="s">
        <v>1240</v>
      </c>
      <c r="C515" s="3" t="s">
        <v>1241</v>
      </c>
      <c r="D515" s="3" t="s">
        <v>1242</v>
      </c>
      <c r="E515" s="3" t="s">
        <v>2362</v>
      </c>
      <c r="F515" s="16"/>
      <c r="G515" s="28">
        <v>7080001172312</v>
      </c>
      <c r="H515" s="27">
        <v>990738785</v>
      </c>
      <c r="I515" s="30">
        <f t="shared" si="62"/>
        <v>455</v>
      </c>
      <c r="J515" s="8" t="s">
        <v>2444</v>
      </c>
      <c r="K515" t="str">
        <f t="shared" si="57"/>
        <v>Morten Fossum</v>
      </c>
      <c r="L515" t="str">
        <f t="shared" si="58"/>
        <v>Kim Andrè Carlsen</v>
      </c>
      <c r="M515" s="31">
        <f t="shared" si="59"/>
        <v>36458.780000000006</v>
      </c>
      <c r="N515" s="31">
        <f t="shared" si="60"/>
        <v>35109.336</v>
      </c>
      <c r="O515" s="31"/>
      <c r="R515" s="31">
        <f t="shared" si="61"/>
        <v>71568.11600000001</v>
      </c>
      <c r="S515" s="31">
        <v>75426.56403464708</v>
      </c>
      <c r="T515">
        <f t="shared" si="63"/>
        <v>1</v>
      </c>
    </row>
    <row r="516" spans="1:20" ht="15">
      <c r="A516" s="2" t="s">
        <v>108</v>
      </c>
      <c r="B516" s="5" t="s">
        <v>1485</v>
      </c>
      <c r="C516" s="3" t="s">
        <v>1486</v>
      </c>
      <c r="D516" s="3" t="s">
        <v>1487</v>
      </c>
      <c r="E516" s="3" t="s">
        <v>2344</v>
      </c>
      <c r="F516" s="18"/>
      <c r="G516" s="28">
        <v>7080001185299</v>
      </c>
      <c r="H516" s="27">
        <v>984981384</v>
      </c>
      <c r="I516" s="30">
        <f t="shared" si="62"/>
        <v>557</v>
      </c>
      <c r="J516" s="8" t="s">
        <v>2444</v>
      </c>
      <c r="K516" t="str">
        <f t="shared" si="57"/>
        <v>Britt Halvorsen</v>
      </c>
      <c r="L516" t="str">
        <f t="shared" si="58"/>
        <v>Camilla Nilsen</v>
      </c>
      <c r="M516" s="31">
        <f t="shared" si="59"/>
        <v>44862.82</v>
      </c>
      <c r="N516" s="31">
        <f t="shared" si="60"/>
        <v>37357.908</v>
      </c>
      <c r="O516" s="31"/>
      <c r="R516" s="31">
        <f t="shared" si="61"/>
        <v>82220.728</v>
      </c>
      <c r="S516" s="31">
        <v>85426.75856287961</v>
      </c>
      <c r="T516">
        <f t="shared" si="63"/>
        <v>1</v>
      </c>
    </row>
    <row r="517" spans="1:20" ht="15">
      <c r="A517" s="2" t="s">
        <v>108</v>
      </c>
      <c r="B517" s="5" t="s">
        <v>1518</v>
      </c>
      <c r="C517" s="3" t="s">
        <v>1519</v>
      </c>
      <c r="D517" s="3" t="s">
        <v>1520</v>
      </c>
      <c r="E517" s="3" t="s">
        <v>2344</v>
      </c>
      <c r="F517" s="16"/>
      <c r="G517" s="28">
        <v>7080000743810</v>
      </c>
      <c r="H517" s="27">
        <v>984981384</v>
      </c>
      <c r="I517" s="30">
        <f t="shared" si="62"/>
        <v>569</v>
      </c>
      <c r="J517" s="8" t="s">
        <v>2444</v>
      </c>
      <c r="K517" t="str">
        <f t="shared" si="57"/>
        <v>Petter Dale</v>
      </c>
      <c r="L517" t="str">
        <f t="shared" si="58"/>
        <v>Merete Ringdal</v>
      </c>
      <c r="M517" s="31">
        <f t="shared" si="59"/>
        <v>53791.46</v>
      </c>
      <c r="N517" s="31">
        <f t="shared" si="60"/>
        <v>47954.328</v>
      </c>
      <c r="O517" s="31"/>
      <c r="R517" s="31">
        <f t="shared" si="61"/>
        <v>101745.788</v>
      </c>
      <c r="S517" s="31">
        <v>102153.1016444986</v>
      </c>
      <c r="T517">
        <f t="shared" si="63"/>
        <v>1</v>
      </c>
    </row>
    <row r="518" spans="1:20" ht="15">
      <c r="A518" s="2" t="s">
        <v>135</v>
      </c>
      <c r="B518" s="5" t="s">
        <v>1383</v>
      </c>
      <c r="C518" s="3" t="s">
        <v>1384</v>
      </c>
      <c r="D518" s="3" t="s">
        <v>1385</v>
      </c>
      <c r="E518" s="3" t="s">
        <v>2378</v>
      </c>
      <c r="F518" s="16"/>
      <c r="G518" s="28">
        <v>7080001080648</v>
      </c>
      <c r="H518" s="27">
        <v>887054592</v>
      </c>
      <c r="I518" s="30">
        <f t="shared" si="62"/>
        <v>515</v>
      </c>
      <c r="J518" s="8" t="s">
        <v>2444</v>
      </c>
      <c r="K518" t="str">
        <f t="shared" si="57"/>
        <v>Henriette Markussen</v>
      </c>
      <c r="L518" t="str">
        <f t="shared" si="58"/>
        <v>Rebecca Loranger</v>
      </c>
      <c r="M518" s="31">
        <f t="shared" si="59"/>
        <v>48221.38</v>
      </c>
      <c r="N518" s="31">
        <f t="shared" si="60"/>
        <v>43848.348</v>
      </c>
      <c r="O518" s="31"/>
      <c r="R518" s="31">
        <f t="shared" si="61"/>
        <v>92069.728</v>
      </c>
      <c r="S518" s="31">
        <v>93224.50405097414</v>
      </c>
      <c r="T518">
        <f t="shared" si="63"/>
        <v>1</v>
      </c>
    </row>
    <row r="519" spans="1:20" ht="15">
      <c r="A519" s="2" t="s">
        <v>135</v>
      </c>
      <c r="B519" s="5" t="s">
        <v>1499</v>
      </c>
      <c r="C519" s="3" t="s">
        <v>1500</v>
      </c>
      <c r="D519" s="3" t="s">
        <v>1501</v>
      </c>
      <c r="E519" s="3" t="s">
        <v>2344</v>
      </c>
      <c r="F519" s="18"/>
      <c r="G519" s="28">
        <v>7080003299338</v>
      </c>
      <c r="H519" s="27">
        <v>984981384</v>
      </c>
      <c r="I519" s="30">
        <f t="shared" si="62"/>
        <v>562</v>
      </c>
      <c r="J519" s="8" t="s">
        <v>2444</v>
      </c>
      <c r="K519" t="str">
        <f t="shared" si="57"/>
        <v>Kjersti Olsen</v>
      </c>
      <c r="L519" t="str">
        <f t="shared" si="58"/>
        <v>Karina Skjauff</v>
      </c>
      <c r="M519" s="31">
        <f t="shared" si="59"/>
        <v>48960.08</v>
      </c>
      <c r="N519" s="31">
        <f t="shared" si="60"/>
        <v>42378.648</v>
      </c>
      <c r="O519" s="31"/>
      <c r="R519" s="31">
        <f t="shared" si="61"/>
        <v>91338.728</v>
      </c>
      <c r="S519" s="31">
        <v>91095.52506613614</v>
      </c>
      <c r="T519">
        <f t="shared" si="63"/>
        <v>1</v>
      </c>
    </row>
    <row r="520" spans="1:20" ht="15">
      <c r="A520" s="2" t="s">
        <v>152</v>
      </c>
      <c r="B520" s="5" t="s">
        <v>1632</v>
      </c>
      <c r="C520" s="3" t="s">
        <v>1633</v>
      </c>
      <c r="D520" s="3" t="s">
        <v>1634</v>
      </c>
      <c r="E520" s="3" t="s">
        <v>2382</v>
      </c>
      <c r="F520" s="16"/>
      <c r="G520" s="28">
        <v>7080001029739</v>
      </c>
      <c r="H520" s="27">
        <v>985208042</v>
      </c>
      <c r="I520" s="30">
        <f t="shared" si="62"/>
        <v>612</v>
      </c>
      <c r="J520" s="8" t="s">
        <v>2444</v>
      </c>
      <c r="K520" t="str">
        <f t="shared" si="57"/>
        <v>Jeanette Berg</v>
      </c>
      <c r="L520" t="str">
        <f t="shared" si="58"/>
        <v>Erik Rasmussen</v>
      </c>
      <c r="M520" s="31">
        <f t="shared" si="59"/>
        <v>39763.849999999984</v>
      </c>
      <c r="N520" s="31">
        <f t="shared" si="60"/>
        <v>41002.176</v>
      </c>
      <c r="O520" s="31"/>
      <c r="R520" s="31">
        <f t="shared" si="61"/>
        <v>80766.02599999998</v>
      </c>
      <c r="S520" s="31">
        <v>80880.89606372133</v>
      </c>
      <c r="T520">
        <f t="shared" si="63"/>
        <v>1</v>
      </c>
    </row>
    <row r="521" spans="1:20" ht="15">
      <c r="A521" s="2" t="s">
        <v>152</v>
      </c>
      <c r="B521" s="5" t="s">
        <v>1686</v>
      </c>
      <c r="C521" s="3" t="s">
        <v>1687</v>
      </c>
      <c r="D521" s="3" t="s">
        <v>1688</v>
      </c>
      <c r="E521" s="3" t="s">
        <v>2382</v>
      </c>
      <c r="F521" s="16"/>
      <c r="G521" s="28">
        <v>7080001014438</v>
      </c>
      <c r="H521" s="27">
        <v>985208042</v>
      </c>
      <c r="I521" s="30">
        <f t="shared" si="62"/>
        <v>632</v>
      </c>
      <c r="J521" s="8" t="s">
        <v>2444</v>
      </c>
      <c r="K521" t="str">
        <f t="shared" si="57"/>
        <v>Sindre Dalen Bru</v>
      </c>
      <c r="L521" t="str">
        <f t="shared" si="58"/>
        <v>Heidi Iren Andersen</v>
      </c>
      <c r="M521" s="31">
        <f t="shared" si="59"/>
        <v>56867.382639999996</v>
      </c>
      <c r="N521" s="31">
        <f t="shared" si="60"/>
        <v>56834.724</v>
      </c>
      <c r="O521" s="31"/>
      <c r="R521" s="31">
        <f t="shared" si="61"/>
        <v>113702.10664</v>
      </c>
      <c r="S521" s="31">
        <v>103363.53686258756</v>
      </c>
      <c r="T521">
        <f t="shared" si="63"/>
        <v>1</v>
      </c>
    </row>
    <row r="522" spans="1:20" ht="15">
      <c r="A522" s="2" t="s">
        <v>152</v>
      </c>
      <c r="B522" s="5" t="s">
        <v>1689</v>
      </c>
      <c r="C522" s="3" t="s">
        <v>1690</v>
      </c>
      <c r="D522" s="3" t="s">
        <v>1691</v>
      </c>
      <c r="E522" s="3" t="s">
        <v>2382</v>
      </c>
      <c r="F522" s="16"/>
      <c r="G522" s="28">
        <v>7080001014421</v>
      </c>
      <c r="H522" s="27">
        <v>985208042</v>
      </c>
      <c r="I522" s="30">
        <f t="shared" si="62"/>
        <v>633</v>
      </c>
      <c r="J522" s="8" t="s">
        <v>2444</v>
      </c>
      <c r="K522" t="str">
        <f t="shared" si="57"/>
        <v>Bente Iren Simonsen</v>
      </c>
      <c r="L522" t="str">
        <f t="shared" si="58"/>
        <v>Maria Østvold Teigen</v>
      </c>
      <c r="M522" s="31">
        <f t="shared" si="59"/>
        <v>50672.06736</v>
      </c>
      <c r="N522" s="31">
        <f t="shared" si="60"/>
        <v>41891.34</v>
      </c>
      <c r="O522" s="31"/>
      <c r="R522" s="31">
        <f t="shared" si="61"/>
        <v>92563.40736</v>
      </c>
      <c r="S522" s="31">
        <v>89524.38784887141</v>
      </c>
      <c r="T522">
        <f t="shared" si="63"/>
        <v>1</v>
      </c>
    </row>
    <row r="523" spans="1:20" ht="15">
      <c r="A523" s="2" t="s">
        <v>152</v>
      </c>
      <c r="B523" s="5" t="s">
        <v>1735</v>
      </c>
      <c r="C523" s="3" t="s">
        <v>1736</v>
      </c>
      <c r="D523" s="3" t="s">
        <v>1688</v>
      </c>
      <c r="E523" s="3" t="s">
        <v>2382</v>
      </c>
      <c r="F523" s="16"/>
      <c r="G523" s="28">
        <v>7080004224957</v>
      </c>
      <c r="H523" s="27">
        <v>985208042</v>
      </c>
      <c r="I523" s="30">
        <f t="shared" si="62"/>
        <v>657</v>
      </c>
      <c r="J523" s="8" t="s">
        <v>2444</v>
      </c>
      <c r="K523" t="str">
        <f t="shared" si="57"/>
        <v>Jon Eirik Finbak</v>
      </c>
      <c r="L523" t="str">
        <f t="shared" si="58"/>
        <v>Fredrik Myksvoll Alvsåker</v>
      </c>
      <c r="M523" s="31">
        <f t="shared" si="59"/>
        <v>14309.7</v>
      </c>
      <c r="N523" s="31">
        <f t="shared" si="60"/>
        <v>12054.924</v>
      </c>
      <c r="O523" s="31"/>
      <c r="R523" s="31">
        <f t="shared" si="61"/>
        <v>26364.624000000003</v>
      </c>
      <c r="S523" s="31">
        <v>96230.90732788418</v>
      </c>
      <c r="T523">
        <f t="shared" si="63"/>
        <v>1</v>
      </c>
    </row>
    <row r="524" spans="1:20" ht="15">
      <c r="A524" s="2" t="s">
        <v>152</v>
      </c>
      <c r="B524" s="5" t="s">
        <v>1742</v>
      </c>
      <c r="C524" s="3" t="s">
        <v>1743</v>
      </c>
      <c r="D524" s="3" t="s">
        <v>1744</v>
      </c>
      <c r="E524" s="3" t="s">
        <v>2384</v>
      </c>
      <c r="F524" s="16"/>
      <c r="G524" s="28">
        <v>7080001465582</v>
      </c>
      <c r="H524" s="27">
        <v>922740496</v>
      </c>
      <c r="I524" s="30">
        <f t="shared" si="62"/>
        <v>668</v>
      </c>
      <c r="J524" s="8" t="s">
        <v>2444</v>
      </c>
      <c r="K524" t="str">
        <f t="shared" si="57"/>
        <v>Kjetil Sigurdsen</v>
      </c>
      <c r="L524" t="str">
        <f t="shared" si="58"/>
        <v>Silje Sørensen</v>
      </c>
      <c r="M524" s="31">
        <f t="shared" si="59"/>
        <v>75637.68599999999</v>
      </c>
      <c r="N524" s="31">
        <f t="shared" si="60"/>
        <v>60241.056</v>
      </c>
      <c r="O524" s="31"/>
      <c r="R524" s="31">
        <f t="shared" si="61"/>
        <v>135878.74199999997</v>
      </c>
      <c r="S524" s="31">
        <v>133041.3182441574</v>
      </c>
      <c r="T524">
        <f t="shared" si="63"/>
        <v>1</v>
      </c>
    </row>
    <row r="525" spans="1:20" ht="15">
      <c r="A525" s="2" t="s">
        <v>152</v>
      </c>
      <c r="B525" s="5" t="s">
        <v>1773</v>
      </c>
      <c r="C525" s="3" t="s">
        <v>1774</v>
      </c>
      <c r="D525" s="3" t="s">
        <v>1775</v>
      </c>
      <c r="E525" s="3" t="s">
        <v>2390</v>
      </c>
      <c r="F525" s="16"/>
      <c r="G525" s="28">
        <v>7080004297388</v>
      </c>
      <c r="H525" s="27">
        <v>917704287</v>
      </c>
      <c r="I525" s="30">
        <f t="shared" si="62"/>
        <v>689</v>
      </c>
      <c r="J525" s="8" t="s">
        <v>2444</v>
      </c>
      <c r="K525" t="str">
        <f t="shared" si="57"/>
        <v>Robert Frantzen</v>
      </c>
      <c r="L525" t="str">
        <f t="shared" si="58"/>
        <v>Cassandra Hauge</v>
      </c>
      <c r="M525" s="31">
        <f t="shared" si="59"/>
        <v>12181.347360000003</v>
      </c>
      <c r="N525" s="31">
        <f t="shared" si="60"/>
        <v>11164.812</v>
      </c>
      <c r="O525" s="31"/>
      <c r="R525" s="31">
        <f t="shared" si="61"/>
        <v>23346.159360000005</v>
      </c>
      <c r="S525" s="31">
        <v>64790.4408588308</v>
      </c>
      <c r="T525">
        <f t="shared" si="63"/>
        <v>1</v>
      </c>
    </row>
    <row r="526" spans="1:20" ht="15">
      <c r="A526" s="2" t="s">
        <v>152</v>
      </c>
      <c r="B526" s="5" t="s">
        <v>1800</v>
      </c>
      <c r="C526" s="3" t="s">
        <v>1801</v>
      </c>
      <c r="D526" s="3" t="s">
        <v>1802</v>
      </c>
      <c r="E526" s="3" t="s">
        <v>2382</v>
      </c>
      <c r="F526" s="16"/>
      <c r="G526" s="28">
        <v>7080001408015</v>
      </c>
      <c r="H526" s="27">
        <v>985208042</v>
      </c>
      <c r="I526" s="30">
        <f t="shared" si="62"/>
        <v>698</v>
      </c>
      <c r="J526" s="8" t="s">
        <v>2444</v>
      </c>
      <c r="K526" t="str">
        <f t="shared" si="57"/>
        <v>Louise Gaard</v>
      </c>
      <c r="L526" t="str">
        <f t="shared" si="58"/>
        <v>Joachim Risdal</v>
      </c>
      <c r="M526" s="31">
        <f t="shared" si="59"/>
        <v>53848.04</v>
      </c>
      <c r="N526" s="31">
        <f t="shared" si="60"/>
        <v>40411.572</v>
      </c>
      <c r="O526" s="31"/>
      <c r="Q526">
        <v>24</v>
      </c>
      <c r="R526" s="31">
        <f t="shared" si="61"/>
        <v>94283.612</v>
      </c>
      <c r="S526" s="31">
        <v>96714.85110409027</v>
      </c>
      <c r="T526">
        <f t="shared" si="63"/>
        <v>1</v>
      </c>
    </row>
    <row r="527" spans="1:20" ht="15">
      <c r="A527" s="2" t="s">
        <v>98</v>
      </c>
      <c r="B527" s="5" t="s">
        <v>812</v>
      </c>
      <c r="C527" s="3" t="s">
        <v>813</v>
      </c>
      <c r="D527" s="3" t="s">
        <v>814</v>
      </c>
      <c r="E527" s="3" t="s">
        <v>2339</v>
      </c>
      <c r="F527" s="16"/>
      <c r="G527" s="28">
        <v>7080001384005</v>
      </c>
      <c r="H527" s="27">
        <v>981900847</v>
      </c>
      <c r="I527" s="30">
        <f t="shared" si="62"/>
        <v>284</v>
      </c>
      <c r="J527" s="8" t="s">
        <v>2444</v>
      </c>
      <c r="K527" t="str">
        <f t="shared" si="57"/>
        <v>Raymond Rabben</v>
      </c>
      <c r="L527" t="str">
        <f t="shared" si="58"/>
        <v>Liv Kjønnås</v>
      </c>
      <c r="M527" s="31">
        <f t="shared" si="59"/>
        <v>49602.93999999999</v>
      </c>
      <c r="N527" s="31">
        <f t="shared" si="60"/>
        <v>27820.128</v>
      </c>
      <c r="O527" s="31"/>
      <c r="R527" s="31">
        <f t="shared" si="61"/>
        <v>77423.06799999998</v>
      </c>
      <c r="S527" s="31">
        <v>76477.10113729103</v>
      </c>
      <c r="T527">
        <f t="shared" si="63"/>
        <v>1</v>
      </c>
    </row>
    <row r="528" spans="1:20" ht="15">
      <c r="A528" s="2" t="s">
        <v>98</v>
      </c>
      <c r="B528" s="5" t="s">
        <v>987</v>
      </c>
      <c r="C528" s="3" t="s">
        <v>988</v>
      </c>
      <c r="D528" s="3" t="s">
        <v>989</v>
      </c>
      <c r="E528" s="3" t="s">
        <v>2339</v>
      </c>
      <c r="F528" s="20"/>
      <c r="G528" s="28">
        <v>7080001113315</v>
      </c>
      <c r="H528" s="27">
        <v>981900847</v>
      </c>
      <c r="I528" s="30">
        <f t="shared" si="62"/>
        <v>347</v>
      </c>
      <c r="J528" s="8" t="s">
        <v>2444</v>
      </c>
      <c r="K528" t="str">
        <f t="shared" si="57"/>
        <v>Per Otto Tveter</v>
      </c>
      <c r="L528" t="str">
        <f t="shared" si="58"/>
        <v>Wenche Andersrød</v>
      </c>
      <c r="M528" s="31">
        <f t="shared" si="59"/>
        <v>34991.659999999996</v>
      </c>
      <c r="N528" s="31">
        <f t="shared" si="60"/>
        <v>16437.264</v>
      </c>
      <c r="O528" s="31"/>
      <c r="R528" s="31">
        <f t="shared" si="61"/>
        <v>51428.924</v>
      </c>
      <c r="S528" s="31">
        <v>51408.075343814344</v>
      </c>
      <c r="T528">
        <f t="shared" si="63"/>
        <v>1</v>
      </c>
    </row>
    <row r="529" spans="1:20" ht="15">
      <c r="A529" s="2" t="s">
        <v>98</v>
      </c>
      <c r="B529" s="5" t="s">
        <v>1154</v>
      </c>
      <c r="C529" s="3" t="s">
        <v>1155</v>
      </c>
      <c r="D529" s="3" t="s">
        <v>1156</v>
      </c>
      <c r="E529" s="3" t="s">
        <v>2339</v>
      </c>
      <c r="F529" s="16"/>
      <c r="G529" s="28">
        <v>7080001113391</v>
      </c>
      <c r="H529" s="27">
        <v>981900847</v>
      </c>
      <c r="I529" s="30">
        <f t="shared" si="62"/>
        <v>412</v>
      </c>
      <c r="J529" s="8" t="s">
        <v>2444</v>
      </c>
      <c r="K529" t="str">
        <f t="shared" si="57"/>
        <v>Øyvind Sæle Larsen</v>
      </c>
      <c r="L529" t="str">
        <f t="shared" si="58"/>
        <v>Gunnhild Holter Frantzen</v>
      </c>
      <c r="M529" s="31">
        <f t="shared" si="59"/>
        <v>70095.37200000003</v>
      </c>
      <c r="N529" s="31">
        <f t="shared" si="60"/>
        <v>33139.236</v>
      </c>
      <c r="O529" s="31"/>
      <c r="R529" s="31">
        <f t="shared" si="61"/>
        <v>103234.60800000004</v>
      </c>
      <c r="S529" s="31">
        <v>104210.49943841436</v>
      </c>
      <c r="T529">
        <f t="shared" si="63"/>
        <v>1</v>
      </c>
    </row>
    <row r="530" spans="1:20" ht="15">
      <c r="A530" s="2" t="s">
        <v>98</v>
      </c>
      <c r="B530" s="5" t="s">
        <v>1213</v>
      </c>
      <c r="C530" s="3" t="s">
        <v>1214</v>
      </c>
      <c r="D530" s="3" t="s">
        <v>1215</v>
      </c>
      <c r="E530" s="3" t="s">
        <v>2339</v>
      </c>
      <c r="F530" s="16"/>
      <c r="G530" s="28">
        <v>7080001008239</v>
      </c>
      <c r="H530" s="27">
        <v>981900847</v>
      </c>
      <c r="I530" s="30">
        <f t="shared" si="62"/>
        <v>442</v>
      </c>
      <c r="J530" s="8" t="s">
        <v>2444</v>
      </c>
      <c r="K530" t="str">
        <f t="shared" si="57"/>
        <v>Ann Elen Tømmerholt Bakkom</v>
      </c>
      <c r="L530" t="str">
        <f t="shared" si="58"/>
        <v>Veronica Emilsen</v>
      </c>
      <c r="M530" s="31">
        <f t="shared" si="59"/>
        <v>54623.897999999994</v>
      </c>
      <c r="N530" s="31">
        <f t="shared" si="60"/>
        <v>28520.244</v>
      </c>
      <c r="O530" s="31"/>
      <c r="R530" s="31">
        <f t="shared" si="61"/>
        <v>83144.14199999999</v>
      </c>
      <c r="S530" s="31">
        <v>95899.59908511439</v>
      </c>
      <c r="T530">
        <f t="shared" si="63"/>
        <v>1</v>
      </c>
    </row>
    <row r="531" spans="1:20" ht="15">
      <c r="A531" s="2" t="s">
        <v>98</v>
      </c>
      <c r="B531" s="5" t="s">
        <v>1424</v>
      </c>
      <c r="C531" s="3" t="s">
        <v>1425</v>
      </c>
      <c r="D531" s="3" t="s">
        <v>1426</v>
      </c>
      <c r="E531" s="3" t="s">
        <v>2339</v>
      </c>
      <c r="F531" s="16"/>
      <c r="G531" s="28">
        <v>7080001082697</v>
      </c>
      <c r="H531" s="27">
        <v>981900847</v>
      </c>
      <c r="I531" s="30">
        <f t="shared" si="62"/>
        <v>534</v>
      </c>
      <c r="J531" s="8" t="s">
        <v>2444</v>
      </c>
      <c r="K531" t="str">
        <f t="shared" si="57"/>
        <v>Jostein H. Lindero</v>
      </c>
      <c r="L531" t="str">
        <f t="shared" si="58"/>
        <v>Hilde Opstad</v>
      </c>
      <c r="M531" s="31">
        <f t="shared" si="59"/>
        <v>50201.13999999999</v>
      </c>
      <c r="N531" s="31">
        <f t="shared" si="60"/>
        <v>27817.236</v>
      </c>
      <c r="O531" s="31"/>
      <c r="R531" s="31">
        <f t="shared" si="61"/>
        <v>78018.37599999999</v>
      </c>
      <c r="S531" s="31">
        <v>79490.21202659313</v>
      </c>
      <c r="T531">
        <f t="shared" si="63"/>
        <v>1</v>
      </c>
    </row>
    <row r="532" spans="1:20" ht="15">
      <c r="A532" s="2" t="s">
        <v>98</v>
      </c>
      <c r="B532" s="5" t="s">
        <v>1436</v>
      </c>
      <c r="C532" s="3" t="s">
        <v>1437</v>
      </c>
      <c r="D532" s="3" t="s">
        <v>1438</v>
      </c>
      <c r="E532" s="3" t="s">
        <v>2339</v>
      </c>
      <c r="F532" s="16"/>
      <c r="G532" s="28">
        <v>7080001099480</v>
      </c>
      <c r="H532" s="27">
        <v>981900847</v>
      </c>
      <c r="I532" s="30">
        <f t="shared" si="62"/>
        <v>538</v>
      </c>
      <c r="J532" s="8" t="s">
        <v>2444</v>
      </c>
      <c r="K532" t="str">
        <f t="shared" si="57"/>
        <v>Steffen Johansson</v>
      </c>
      <c r="L532" t="str">
        <f t="shared" si="58"/>
        <v xml:space="preserve">Camilla Nilsen Berg </v>
      </c>
      <c r="M532" s="31">
        <f t="shared" si="59"/>
        <v>37500.18</v>
      </c>
      <c r="N532" s="31">
        <f t="shared" si="60"/>
        <v>17573.82</v>
      </c>
      <c r="O532" s="31"/>
      <c r="R532" s="31">
        <f t="shared" si="61"/>
        <v>55074</v>
      </c>
      <c r="S532" s="31">
        <v>55642.89429542438</v>
      </c>
      <c r="T532">
        <f t="shared" si="63"/>
        <v>1</v>
      </c>
    </row>
    <row r="533" spans="1:20" ht="15">
      <c r="A533" s="2" t="s">
        <v>98</v>
      </c>
      <c r="B533" s="5" t="s">
        <v>1465</v>
      </c>
      <c r="C533" s="3" t="s">
        <v>1466</v>
      </c>
      <c r="D533" s="3" t="s">
        <v>1215</v>
      </c>
      <c r="E533" s="3" t="s">
        <v>2339</v>
      </c>
      <c r="F533" s="16"/>
      <c r="G533" s="28">
        <v>7080001183271</v>
      </c>
      <c r="H533" s="27">
        <v>981900847</v>
      </c>
      <c r="I533" s="30">
        <f t="shared" si="62"/>
        <v>549</v>
      </c>
      <c r="J533" s="8" t="s">
        <v>2444</v>
      </c>
      <c r="K533" t="str">
        <f t="shared" si="57"/>
        <v>Mirlind Qeli</v>
      </c>
      <c r="L533" t="str">
        <f t="shared" si="58"/>
        <v>Amir-Hussain Mohammadi</v>
      </c>
      <c r="M533" s="31">
        <f t="shared" si="59"/>
        <v>44411.2</v>
      </c>
      <c r="N533" s="31">
        <f t="shared" si="60"/>
        <v>20358.996</v>
      </c>
      <c r="O533" s="31"/>
      <c r="R533" s="31">
        <f t="shared" si="61"/>
        <v>64770.195999999996</v>
      </c>
      <c r="S533" s="31">
        <v>61884.387806217994</v>
      </c>
      <c r="T533">
        <f t="shared" si="63"/>
        <v>1</v>
      </c>
    </row>
    <row r="534" spans="1:20" ht="15">
      <c r="A534" s="2" t="s">
        <v>163</v>
      </c>
      <c r="B534" s="5" t="s">
        <v>1745</v>
      </c>
      <c r="C534" s="3" t="s">
        <v>361</v>
      </c>
      <c r="D534" s="3" t="s">
        <v>1746</v>
      </c>
      <c r="E534" s="3" t="s">
        <v>2385</v>
      </c>
      <c r="F534" s="16"/>
      <c r="G534" s="28">
        <v>7080001479442</v>
      </c>
      <c r="H534" s="27">
        <v>923590501</v>
      </c>
      <c r="I534" s="30">
        <f t="shared" si="62"/>
        <v>669</v>
      </c>
      <c r="J534" s="8" t="s">
        <v>2444</v>
      </c>
      <c r="K534" t="str">
        <f t="shared" si="57"/>
        <v>Maiken Skorpe Wahlman</v>
      </c>
      <c r="L534" t="str">
        <f t="shared" si="58"/>
        <v>Elisabeth K. Johansen</v>
      </c>
      <c r="M534" s="31">
        <f t="shared" si="59"/>
        <v>42137.90000000001</v>
      </c>
      <c r="N534" s="31">
        <f t="shared" si="60"/>
        <v>25727.772</v>
      </c>
      <c r="O534" s="31"/>
      <c r="R534" s="31">
        <f t="shared" si="61"/>
        <v>67865.672</v>
      </c>
      <c r="S534" s="31">
        <v>66987.18748005212</v>
      </c>
      <c r="T534">
        <f t="shared" si="63"/>
        <v>1</v>
      </c>
    </row>
    <row r="535" spans="1:20" ht="15">
      <c r="A535" s="2" t="s">
        <v>28</v>
      </c>
      <c r="B535" s="5" t="s">
        <v>348</v>
      </c>
      <c r="C535" s="3" t="s">
        <v>349</v>
      </c>
      <c r="D535" s="3" t="s">
        <v>350</v>
      </c>
      <c r="E535" s="3" t="s">
        <v>2307</v>
      </c>
      <c r="F535" s="16"/>
      <c r="G535" s="12">
        <v>7080001008819</v>
      </c>
      <c r="H535" s="27">
        <v>982897564</v>
      </c>
      <c r="I535" s="30">
        <f t="shared" si="62"/>
        <v>49</v>
      </c>
      <c r="J535" s="8" t="s">
        <v>2444</v>
      </c>
      <c r="K535" t="str">
        <f t="shared" si="57"/>
        <v>Linn-Helene Haug</v>
      </c>
      <c r="L535" t="str">
        <f t="shared" si="58"/>
        <v>Silje Katrine Hedlund</v>
      </c>
      <c r="M535" s="31">
        <f t="shared" si="59"/>
        <v>31175.006</v>
      </c>
      <c r="N535" s="31">
        <f t="shared" si="60"/>
        <v>41100.84</v>
      </c>
      <c r="O535" s="31"/>
      <c r="R535" s="31">
        <f t="shared" si="61"/>
        <v>72275.84599999999</v>
      </c>
      <c r="S535" s="31">
        <v>75487.50818408417</v>
      </c>
      <c r="T535">
        <f t="shared" si="63"/>
        <v>1</v>
      </c>
    </row>
    <row r="536" spans="1:20" ht="15">
      <c r="A536" s="2" t="s">
        <v>28</v>
      </c>
      <c r="B536" s="5" t="s">
        <v>471</v>
      </c>
      <c r="C536" s="3" t="s">
        <v>472</v>
      </c>
      <c r="D536" s="3" t="s">
        <v>473</v>
      </c>
      <c r="E536" s="3" t="s">
        <v>2316</v>
      </c>
      <c r="F536" s="16"/>
      <c r="G536" s="12">
        <v>7080000232376</v>
      </c>
      <c r="H536" s="27">
        <v>874433632</v>
      </c>
      <c r="I536" s="30">
        <f t="shared" si="62"/>
        <v>211</v>
      </c>
      <c r="J536" s="8" t="s">
        <v>2444</v>
      </c>
      <c r="K536" t="str">
        <f t="shared" si="57"/>
        <v>Jon Kristen Garmo</v>
      </c>
      <c r="L536" t="str">
        <f t="shared" si="58"/>
        <v>Grethe Lyen</v>
      </c>
      <c r="M536" s="31">
        <f t="shared" si="59"/>
        <v>20342.539999999994</v>
      </c>
      <c r="N536" s="31">
        <f t="shared" si="60"/>
        <v>27513.156</v>
      </c>
      <c r="O536" s="31">
        <f>VLOOKUP(I536,Spesialgrossisten,11,FALSE)</f>
        <v>312</v>
      </c>
      <c r="R536" s="31">
        <f t="shared" si="61"/>
        <v>48167.695999999996</v>
      </c>
      <c r="S536" s="31">
        <v>48880.59961063527</v>
      </c>
      <c r="T536">
        <f t="shared" si="63"/>
        <v>1</v>
      </c>
    </row>
    <row r="537" spans="1:20" ht="15">
      <c r="A537" s="2" t="s">
        <v>63</v>
      </c>
      <c r="B537" s="5" t="s">
        <v>599</v>
      </c>
      <c r="C537" s="3" t="s">
        <v>600</v>
      </c>
      <c r="D537" s="3" t="s">
        <v>601</v>
      </c>
      <c r="E537" s="3" t="s">
        <v>2335</v>
      </c>
      <c r="F537" s="19"/>
      <c r="G537" s="28">
        <v>7080001261511</v>
      </c>
      <c r="H537" s="27">
        <v>988041866</v>
      </c>
      <c r="I537" s="30">
        <f t="shared" si="62"/>
        <v>126</v>
      </c>
      <c r="J537" s="8" t="s">
        <v>2444</v>
      </c>
      <c r="K537" t="str">
        <f t="shared" si="57"/>
        <v>Espen Chutko</v>
      </c>
      <c r="L537" t="str">
        <f t="shared" si="58"/>
        <v>Siw Jannicke Sesseng</v>
      </c>
      <c r="M537" s="31">
        <f t="shared" si="59"/>
        <v>24903.84</v>
      </c>
      <c r="N537" s="31">
        <f t="shared" si="60"/>
        <v>33133.884</v>
      </c>
      <c r="O537" s="31"/>
      <c r="R537" s="31">
        <f t="shared" si="61"/>
        <v>58037.724</v>
      </c>
      <c r="S537" s="31">
        <v>58336.52975981304</v>
      </c>
      <c r="T537">
        <f t="shared" si="63"/>
        <v>1</v>
      </c>
    </row>
    <row r="538" spans="1:20" ht="15">
      <c r="A538" s="2" t="s">
        <v>74</v>
      </c>
      <c r="B538" s="5" t="s">
        <v>673</v>
      </c>
      <c r="C538" s="3" t="s">
        <v>674</v>
      </c>
      <c r="D538" s="3" t="s">
        <v>675</v>
      </c>
      <c r="E538" s="3" t="s">
        <v>2336</v>
      </c>
      <c r="F538" s="16"/>
      <c r="G538" s="28">
        <v>7080001218676</v>
      </c>
      <c r="H538" s="27">
        <v>990648492</v>
      </c>
      <c r="I538" s="30">
        <f t="shared" si="62"/>
        <v>156</v>
      </c>
      <c r="J538" s="8" t="s">
        <v>2444</v>
      </c>
      <c r="K538" t="str">
        <f t="shared" si="57"/>
        <v>Marius Soler Wangberg</v>
      </c>
      <c r="L538" t="str">
        <f t="shared" si="58"/>
        <v>Nathali Nilsen Gårseth</v>
      </c>
      <c r="M538" s="31">
        <f t="shared" si="59"/>
        <v>47089.44800000002</v>
      </c>
      <c r="N538" s="31">
        <f t="shared" si="60"/>
        <v>25895.436</v>
      </c>
      <c r="O538" s="31"/>
      <c r="R538" s="31">
        <f t="shared" si="61"/>
        <v>72984.88400000002</v>
      </c>
      <c r="S538" s="31">
        <v>74088.26622520485</v>
      </c>
      <c r="T538">
        <f t="shared" si="63"/>
        <v>1</v>
      </c>
    </row>
    <row r="539" spans="1:20" ht="15">
      <c r="A539" s="2" t="s">
        <v>55</v>
      </c>
      <c r="B539" s="5" t="s">
        <v>561</v>
      </c>
      <c r="C539" s="3" t="s">
        <v>562</v>
      </c>
      <c r="D539" s="3" t="s">
        <v>563</v>
      </c>
      <c r="E539" s="3" t="s">
        <v>2335</v>
      </c>
      <c r="F539" s="16"/>
      <c r="G539" s="28">
        <v>7080001160982</v>
      </c>
      <c r="H539" s="27">
        <v>988041866</v>
      </c>
      <c r="I539" s="30">
        <f t="shared" si="62"/>
        <v>111</v>
      </c>
      <c r="J539" s="8" t="s">
        <v>2444</v>
      </c>
      <c r="K539" t="str">
        <f t="shared" si="57"/>
        <v>Mike Kildal</v>
      </c>
      <c r="L539" t="str">
        <f t="shared" si="58"/>
        <v xml:space="preserve">Marian Engan </v>
      </c>
      <c r="M539" s="31">
        <f t="shared" si="59"/>
        <v>23407.059999999998</v>
      </c>
      <c r="N539" s="31">
        <f t="shared" si="60"/>
        <v>37949.256</v>
      </c>
      <c r="O539" s="31"/>
      <c r="R539" s="31">
        <f t="shared" si="61"/>
        <v>61356.316</v>
      </c>
      <c r="S539" s="31">
        <v>59268.33788658179</v>
      </c>
      <c r="T539">
        <f t="shared" si="63"/>
        <v>1</v>
      </c>
    </row>
    <row r="540" spans="1:20" ht="15">
      <c r="A540" s="2" t="s">
        <v>113</v>
      </c>
      <c r="B540" s="5" t="s">
        <v>981</v>
      </c>
      <c r="C540" s="3" t="s">
        <v>982</v>
      </c>
      <c r="D540" s="3" t="s">
        <v>983</v>
      </c>
      <c r="E540" s="3" t="s">
        <v>2344</v>
      </c>
      <c r="F540" s="16"/>
      <c r="G540" s="28">
        <v>7080001113155</v>
      </c>
      <c r="H540" s="27">
        <v>984981384</v>
      </c>
      <c r="I540" s="30">
        <f t="shared" si="62"/>
        <v>343</v>
      </c>
      <c r="J540" s="8" t="s">
        <v>2444</v>
      </c>
      <c r="K540" t="str">
        <f t="shared" si="57"/>
        <v>Jannike Hammer</v>
      </c>
      <c r="L540" t="str">
        <f t="shared" si="58"/>
        <v>Irene Rosland</v>
      </c>
      <c r="M540" s="31">
        <f t="shared" si="59"/>
        <v>43123.139999999985</v>
      </c>
      <c r="N540" s="31">
        <f t="shared" si="60"/>
        <v>46619.592</v>
      </c>
      <c r="O540" s="31"/>
      <c r="R540" s="31">
        <f t="shared" si="61"/>
        <v>89742.73199999999</v>
      </c>
      <c r="S540" s="31">
        <v>88727.31856195489</v>
      </c>
      <c r="T540">
        <f t="shared" si="63"/>
        <v>1</v>
      </c>
    </row>
    <row r="541" spans="1:20" ht="15">
      <c r="A541" s="2" t="s">
        <v>113</v>
      </c>
      <c r="B541" s="5" t="s">
        <v>1014</v>
      </c>
      <c r="C541" s="3" t="s">
        <v>1015</v>
      </c>
      <c r="D541" s="3" t="s">
        <v>1016</v>
      </c>
      <c r="E541" s="3" t="s">
        <v>2344</v>
      </c>
      <c r="F541" s="20"/>
      <c r="G541" s="28">
        <v>7080001113179</v>
      </c>
      <c r="H541" s="27">
        <v>984981384</v>
      </c>
      <c r="I541" s="30">
        <f t="shared" si="62"/>
        <v>358</v>
      </c>
      <c r="J541" s="8" t="s">
        <v>2444</v>
      </c>
      <c r="K541" t="str">
        <f t="shared" si="57"/>
        <v>Jeanne Lund Larsen</v>
      </c>
      <c r="L541" t="str">
        <f t="shared" si="58"/>
        <v>Kathrine Grimsgaard</v>
      </c>
      <c r="M541" s="31">
        <f t="shared" si="59"/>
        <v>40859.240000000005</v>
      </c>
      <c r="N541" s="31">
        <f t="shared" si="60"/>
        <v>32946.252</v>
      </c>
      <c r="O541" s="31"/>
      <c r="R541" s="31">
        <f t="shared" si="61"/>
        <v>73805.492</v>
      </c>
      <c r="S541" s="31">
        <v>78569.51228207938</v>
      </c>
      <c r="T541">
        <f t="shared" si="63"/>
        <v>1</v>
      </c>
    </row>
    <row r="542" spans="1:20" ht="15">
      <c r="A542" s="2" t="s">
        <v>113</v>
      </c>
      <c r="B542" s="5" t="s">
        <v>1207</v>
      </c>
      <c r="C542" s="3" t="s">
        <v>1208</v>
      </c>
      <c r="D542" s="3" t="s">
        <v>1209</v>
      </c>
      <c r="E542" s="3" t="s">
        <v>2352</v>
      </c>
      <c r="F542" s="18"/>
      <c r="G542" s="28">
        <v>7080001184759</v>
      </c>
      <c r="H542" s="27">
        <v>993955299</v>
      </c>
      <c r="I542" s="30">
        <f t="shared" si="62"/>
        <v>437</v>
      </c>
      <c r="J542" s="8" t="s">
        <v>2444</v>
      </c>
      <c r="K542" t="str">
        <f t="shared" si="57"/>
        <v>Magnus Minnesjord</v>
      </c>
      <c r="L542" t="str">
        <f t="shared" si="58"/>
        <v>John Harald Haug</v>
      </c>
      <c r="M542" s="31">
        <f t="shared" si="59"/>
        <v>65117.9</v>
      </c>
      <c r="N542" s="31">
        <f t="shared" si="60"/>
        <v>54982.884</v>
      </c>
      <c r="O542" s="31"/>
      <c r="R542" s="31">
        <f t="shared" si="61"/>
        <v>120100.784</v>
      </c>
      <c r="S542" s="31">
        <v>120775.03174026075</v>
      </c>
      <c r="T542">
        <f t="shared" si="63"/>
        <v>1</v>
      </c>
    </row>
    <row r="543" spans="1:20" ht="15">
      <c r="A543" s="2" t="s">
        <v>113</v>
      </c>
      <c r="B543" s="5" t="s">
        <v>1234</v>
      </c>
      <c r="C543" s="3" t="s">
        <v>1235</v>
      </c>
      <c r="D543" s="3" t="s">
        <v>1236</v>
      </c>
      <c r="E543" s="3" t="s">
        <v>2360</v>
      </c>
      <c r="F543" s="20"/>
      <c r="G543" s="28">
        <v>7080001295943</v>
      </c>
      <c r="H543" s="27">
        <v>911669994</v>
      </c>
      <c r="I543" s="30">
        <f t="shared" si="62"/>
        <v>451</v>
      </c>
      <c r="J543" s="8" t="s">
        <v>2444</v>
      </c>
      <c r="K543" t="str">
        <f t="shared" si="57"/>
        <v>Kim Kimerud</v>
      </c>
      <c r="L543" t="str">
        <f t="shared" si="58"/>
        <v>Marte Kristine Kvalnes</v>
      </c>
      <c r="M543" s="31">
        <f t="shared" si="59"/>
        <v>65218.63999999999</v>
      </c>
      <c r="N543" s="31">
        <f t="shared" si="60"/>
        <v>56292.228</v>
      </c>
      <c r="O543" s="31"/>
      <c r="R543" s="31">
        <f t="shared" si="61"/>
        <v>121510.86799999999</v>
      </c>
      <c r="S543" s="31">
        <v>122570.40812568147</v>
      </c>
      <c r="T543">
        <f t="shared" si="63"/>
        <v>1</v>
      </c>
    </row>
    <row r="544" spans="1:20" ht="15">
      <c r="A544" s="2" t="s">
        <v>113</v>
      </c>
      <c r="B544" s="5" t="s">
        <v>1346</v>
      </c>
      <c r="C544" s="3" t="s">
        <v>1347</v>
      </c>
      <c r="D544" s="3" t="s">
        <v>1348</v>
      </c>
      <c r="E544" s="3" t="s">
        <v>2372</v>
      </c>
      <c r="F544" s="20"/>
      <c r="G544" s="28">
        <v>7080001287948</v>
      </c>
      <c r="H544" s="27">
        <v>999024602</v>
      </c>
      <c r="I544" s="30">
        <f t="shared" si="62"/>
        <v>500</v>
      </c>
      <c r="J544" s="8" t="s">
        <v>2444</v>
      </c>
      <c r="K544" t="str">
        <f t="shared" si="57"/>
        <v>Bente Skrikrud</v>
      </c>
      <c r="L544" t="str">
        <f t="shared" si="58"/>
        <v>Kari Elisabeth G. Eika</v>
      </c>
      <c r="M544" s="31">
        <f t="shared" si="59"/>
        <v>53721.41999999999</v>
      </c>
      <c r="N544" s="31">
        <f t="shared" si="60"/>
        <v>53049.42</v>
      </c>
      <c r="O544" s="31"/>
      <c r="R544" s="31">
        <f t="shared" si="61"/>
        <v>106770.84</v>
      </c>
      <c r="S544" s="31">
        <v>108335.05267316765</v>
      </c>
      <c r="T544">
        <f t="shared" si="63"/>
        <v>1</v>
      </c>
    </row>
    <row r="545" spans="1:20" ht="15">
      <c r="A545" s="2" t="s">
        <v>113</v>
      </c>
      <c r="B545" s="5" t="s">
        <v>1470</v>
      </c>
      <c r="C545" s="3" t="s">
        <v>1471</v>
      </c>
      <c r="D545" s="3" t="s">
        <v>1472</v>
      </c>
      <c r="E545" s="3" t="s">
        <v>2344</v>
      </c>
      <c r="F545" s="16"/>
      <c r="G545" s="28">
        <v>7080001106294</v>
      </c>
      <c r="H545" s="27">
        <v>984981384</v>
      </c>
      <c r="I545" s="30">
        <f t="shared" si="62"/>
        <v>552</v>
      </c>
      <c r="J545" s="8" t="s">
        <v>2444</v>
      </c>
      <c r="K545" t="str">
        <f t="shared" si="57"/>
        <v>Kenneth Varøy</v>
      </c>
      <c r="L545" t="str">
        <f t="shared" si="58"/>
        <v>Lisa Marie Kristiansen</v>
      </c>
      <c r="M545" s="31">
        <f t="shared" si="59"/>
        <v>43682.90000000001</v>
      </c>
      <c r="N545" s="31">
        <f t="shared" si="60"/>
        <v>37597.02</v>
      </c>
      <c r="O545" s="31"/>
      <c r="R545" s="31">
        <f t="shared" si="61"/>
        <v>81279.92000000001</v>
      </c>
      <c r="S545" s="31">
        <v>81141.83103640673</v>
      </c>
      <c r="T545">
        <f t="shared" si="63"/>
        <v>1</v>
      </c>
    </row>
    <row r="546" spans="1:20" ht="15">
      <c r="A546" s="2" t="s">
        <v>113</v>
      </c>
      <c r="B546" s="5" t="s">
        <v>1512</v>
      </c>
      <c r="C546" s="3" t="s">
        <v>1513</v>
      </c>
      <c r="D546" s="3" t="s">
        <v>1514</v>
      </c>
      <c r="E546" s="3" t="s">
        <v>2344</v>
      </c>
      <c r="F546" s="20"/>
      <c r="G546" s="28">
        <v>7080001376048</v>
      </c>
      <c r="H546" s="27">
        <v>984981384</v>
      </c>
      <c r="I546" s="30">
        <f t="shared" si="62"/>
        <v>567</v>
      </c>
      <c r="J546" s="8" t="s">
        <v>2444</v>
      </c>
      <c r="K546" t="str">
        <f t="shared" si="57"/>
        <v>Tor Asle Neverdalen</v>
      </c>
      <c r="L546" t="str">
        <f t="shared" si="58"/>
        <v>Eva Skare Ettestad</v>
      </c>
      <c r="M546" s="31">
        <f t="shared" si="59"/>
        <v>51285.09999999999</v>
      </c>
      <c r="N546" s="31">
        <f t="shared" si="60"/>
        <v>47508.78</v>
      </c>
      <c r="O546" s="31"/>
      <c r="R546" s="31">
        <f t="shared" si="61"/>
        <v>98793.87999999999</v>
      </c>
      <c r="S546" s="31">
        <v>93183.00784736287</v>
      </c>
      <c r="T546">
        <f t="shared" si="63"/>
        <v>1</v>
      </c>
    </row>
    <row r="547" spans="1:20" ht="15">
      <c r="A547" s="2" t="s">
        <v>113</v>
      </c>
      <c r="B547" s="5" t="s">
        <v>1515</v>
      </c>
      <c r="C547" s="3" t="s">
        <v>1516</v>
      </c>
      <c r="D547" s="3" t="s">
        <v>1517</v>
      </c>
      <c r="E547" s="3" t="s">
        <v>2344</v>
      </c>
      <c r="F547" s="20"/>
      <c r="G547" s="28">
        <v>7080001371913</v>
      </c>
      <c r="H547" s="27">
        <v>984981384</v>
      </c>
      <c r="I547" s="30">
        <f t="shared" si="62"/>
        <v>568</v>
      </c>
      <c r="J547" s="8" t="s">
        <v>2444</v>
      </c>
      <c r="K547" t="str">
        <f t="shared" si="57"/>
        <v>Veronika Andersen Vanebo</v>
      </c>
      <c r="L547" t="str">
        <f t="shared" si="58"/>
        <v>Irene Rosland</v>
      </c>
      <c r="M547" s="31">
        <f t="shared" si="59"/>
        <v>38375.1</v>
      </c>
      <c r="N547" s="31">
        <f t="shared" si="60"/>
        <v>42902.112</v>
      </c>
      <c r="O547" s="31"/>
      <c r="R547" s="31">
        <f t="shared" si="61"/>
        <v>81277.212</v>
      </c>
      <c r="S547" s="31">
        <v>79082.8186315919</v>
      </c>
      <c r="T547">
        <f t="shared" si="63"/>
        <v>1</v>
      </c>
    </row>
    <row r="548" spans="1:20" ht="15">
      <c r="A548" s="2" t="s">
        <v>133</v>
      </c>
      <c r="B548" s="5" t="s">
        <v>1343</v>
      </c>
      <c r="C548" s="3" t="s">
        <v>1344</v>
      </c>
      <c r="D548" s="3" t="s">
        <v>1345</v>
      </c>
      <c r="E548" s="3" t="s">
        <v>2339</v>
      </c>
      <c r="F548" s="16"/>
      <c r="G548" s="28">
        <v>7080001008253</v>
      </c>
      <c r="H548" s="27">
        <v>981900847</v>
      </c>
      <c r="I548" s="30">
        <f t="shared" si="62"/>
        <v>499</v>
      </c>
      <c r="J548" s="8" t="s">
        <v>2444</v>
      </c>
      <c r="K548" t="str">
        <f t="shared" si="57"/>
        <v>Stian Henrik Lundsrud</v>
      </c>
      <c r="L548" t="str">
        <f t="shared" si="58"/>
        <v>Bjørnar Myhrer</v>
      </c>
      <c r="M548" s="31">
        <f t="shared" si="59"/>
        <v>36729.68</v>
      </c>
      <c r="N548" s="31">
        <f t="shared" si="60"/>
        <v>35530.164</v>
      </c>
      <c r="O548" s="31"/>
      <c r="R548" s="31">
        <f t="shared" si="61"/>
        <v>72259.844</v>
      </c>
      <c r="S548" s="31">
        <v>71165.98895727875</v>
      </c>
      <c r="T548">
        <f t="shared" si="63"/>
        <v>1</v>
      </c>
    </row>
    <row r="549" spans="1:20" ht="15">
      <c r="A549" s="2" t="s">
        <v>202</v>
      </c>
      <c r="B549" s="5" t="s">
        <v>2059</v>
      </c>
      <c r="C549" s="3" t="s">
        <v>2060</v>
      </c>
      <c r="D549" s="3" t="s">
        <v>2061</v>
      </c>
      <c r="E549" s="3" t="s">
        <v>2401</v>
      </c>
      <c r="F549" s="16"/>
      <c r="G549" s="28">
        <v>7080000908707</v>
      </c>
      <c r="H549" s="27">
        <v>979443137</v>
      </c>
      <c r="I549" s="30">
        <f t="shared" si="62"/>
        <v>860</v>
      </c>
      <c r="J549" s="8" t="s">
        <v>2444</v>
      </c>
      <c r="K549" t="str">
        <f aca="true" t="shared" si="64" ref="K549:K612">VLOOKUP(I549,Styrer,4,FALSE)</f>
        <v>Mariann Fredheim</v>
      </c>
      <c r="L549" t="str">
        <f aca="true" t="shared" si="65" ref="L549:L612">VLOOKUP(I549,Styrer,6,FALSE)</f>
        <v>Joakim Solheim</v>
      </c>
      <c r="M549" s="31">
        <f aca="true" t="shared" si="66" ref="M549:M612">VLOOKUP(I549,ASKO,3,FALSE)*1</f>
        <v>32345.78000000001</v>
      </c>
      <c r="N549" s="31">
        <f aca="true" t="shared" si="67" ref="N549:N612">VLOOKUP(I549,Ringnes,12,FALSE)</f>
        <v>15758.964</v>
      </c>
      <c r="O549" s="31"/>
      <c r="R549" s="31">
        <f t="shared" si="61"/>
        <v>48104.744000000006</v>
      </c>
      <c r="S549" s="31">
        <v>48951.832936437015</v>
      </c>
      <c r="T549">
        <f t="shared" si="63"/>
        <v>1</v>
      </c>
    </row>
    <row r="550" spans="1:20" ht="15">
      <c r="A550" s="2" t="s">
        <v>165</v>
      </c>
      <c r="B550" s="5" t="s">
        <v>1755</v>
      </c>
      <c r="C550" s="3" t="s">
        <v>1756</v>
      </c>
      <c r="D550" s="3" t="s">
        <v>1757</v>
      </c>
      <c r="E550" s="3" t="s">
        <v>2389</v>
      </c>
      <c r="F550" s="18"/>
      <c r="G550" s="28">
        <v>7080001102487</v>
      </c>
      <c r="H550" s="27">
        <v>989417444</v>
      </c>
      <c r="I550" s="30">
        <f t="shared" si="62"/>
        <v>681</v>
      </c>
      <c r="J550" s="8" t="s">
        <v>2444</v>
      </c>
      <c r="K550" t="str">
        <f t="shared" si="64"/>
        <v>Alf Håkon Meyer Løgevik</v>
      </c>
      <c r="L550" t="str">
        <f t="shared" si="65"/>
        <v xml:space="preserve">Helge Løgevik </v>
      </c>
      <c r="M550" s="31">
        <f t="shared" si="66"/>
        <v>39577.939999999995</v>
      </c>
      <c r="N550" s="31">
        <f t="shared" si="67"/>
        <v>29366.616</v>
      </c>
      <c r="O550" s="31"/>
      <c r="R550" s="31">
        <f aca="true" t="shared" si="68" ref="R550:R613">M550+N550+O550+P550+Q550</f>
        <v>68944.556</v>
      </c>
      <c r="S550" s="31">
        <v>68591.717419248</v>
      </c>
      <c r="T550">
        <f t="shared" si="63"/>
        <v>1</v>
      </c>
    </row>
    <row r="551" spans="1:20" ht="15">
      <c r="A551" s="2" t="s">
        <v>153</v>
      </c>
      <c r="B551" s="5" t="s">
        <v>1641</v>
      </c>
      <c r="C551" s="3" t="s">
        <v>1642</v>
      </c>
      <c r="D551" s="3" t="s">
        <v>1643</v>
      </c>
      <c r="E551" s="3" t="s">
        <v>2382</v>
      </c>
      <c r="F551" s="16"/>
      <c r="G551" s="28">
        <v>7080001029777</v>
      </c>
      <c r="H551" s="27">
        <v>985208042</v>
      </c>
      <c r="I551" s="30">
        <f t="shared" si="62"/>
        <v>616</v>
      </c>
      <c r="J551" s="8" t="s">
        <v>2444</v>
      </c>
      <c r="K551" t="str">
        <f t="shared" si="64"/>
        <v>Linda Fuglestad</v>
      </c>
      <c r="L551" t="str">
        <f t="shared" si="65"/>
        <v>Ann Helen Lauritzen</v>
      </c>
      <c r="M551" s="31">
        <f t="shared" si="66"/>
        <v>59549.020000000004</v>
      </c>
      <c r="N551" s="31">
        <f t="shared" si="67"/>
        <v>54343.932</v>
      </c>
      <c r="O551" s="31"/>
      <c r="R551" s="31">
        <f t="shared" si="68"/>
        <v>113892.952</v>
      </c>
      <c r="S551" s="31">
        <v>111626.43310672195</v>
      </c>
      <c r="T551">
        <f t="shared" si="63"/>
        <v>1</v>
      </c>
    </row>
    <row r="552" spans="1:20" ht="15">
      <c r="A552" s="2" t="s">
        <v>153</v>
      </c>
      <c r="B552" s="5" t="s">
        <v>1713</v>
      </c>
      <c r="C552" s="3" t="s">
        <v>1714</v>
      </c>
      <c r="D552" s="3" t="s">
        <v>1643</v>
      </c>
      <c r="E552" s="3" t="s">
        <v>2382</v>
      </c>
      <c r="F552" s="16"/>
      <c r="G552" s="28">
        <v>7080001100834</v>
      </c>
      <c r="H552" s="27">
        <v>985208042</v>
      </c>
      <c r="I552" s="30">
        <f t="shared" si="62"/>
        <v>645</v>
      </c>
      <c r="J552" s="8" t="s">
        <v>2444</v>
      </c>
      <c r="K552" t="str">
        <f t="shared" si="64"/>
        <v>Hanne Høivik</v>
      </c>
      <c r="L552" t="str">
        <f t="shared" si="65"/>
        <v>Greta Marie Hetland</v>
      </c>
      <c r="M552" s="31">
        <f t="shared" si="66"/>
        <v>56700.94</v>
      </c>
      <c r="N552" s="31">
        <f t="shared" si="67"/>
        <v>45872.364</v>
      </c>
      <c r="O552" s="31"/>
      <c r="Q552">
        <v>434</v>
      </c>
      <c r="R552" s="31">
        <f t="shared" si="68"/>
        <v>103007.304</v>
      </c>
      <c r="S552" s="31">
        <v>104183.88778368558</v>
      </c>
      <c r="T552">
        <f t="shared" si="63"/>
        <v>1</v>
      </c>
    </row>
    <row r="553" spans="1:20" ht="15">
      <c r="A553" s="2" t="s">
        <v>153</v>
      </c>
      <c r="B553" s="5" t="s">
        <v>1803</v>
      </c>
      <c r="C553" s="3" t="s">
        <v>1804</v>
      </c>
      <c r="D553" s="3" t="s">
        <v>1805</v>
      </c>
      <c r="E553" s="3" t="s">
        <v>2382</v>
      </c>
      <c r="F553" s="16"/>
      <c r="G553" s="28">
        <v>7080001405328</v>
      </c>
      <c r="H553" s="27">
        <v>985208042</v>
      </c>
      <c r="I553" s="30">
        <f t="shared" si="62"/>
        <v>699</v>
      </c>
      <c r="J553" s="8" t="s">
        <v>2444</v>
      </c>
      <c r="K553" t="str">
        <f t="shared" si="64"/>
        <v>Kenneth Thu</v>
      </c>
      <c r="L553" t="str">
        <f t="shared" si="65"/>
        <v>Gudmund Hauge</v>
      </c>
      <c r="M553" s="31">
        <f t="shared" si="66"/>
        <v>50517.35999999998</v>
      </c>
      <c r="N553" s="31">
        <f t="shared" si="67"/>
        <v>39543.54</v>
      </c>
      <c r="O553" s="31"/>
      <c r="Q553">
        <v>32</v>
      </c>
      <c r="R553" s="31">
        <f t="shared" si="68"/>
        <v>90092.89999999998</v>
      </c>
      <c r="S553" s="31">
        <v>73540.63050030959</v>
      </c>
      <c r="T553">
        <f t="shared" si="63"/>
        <v>1</v>
      </c>
    </row>
    <row r="554" spans="1:20" ht="15">
      <c r="A554" s="2" t="s">
        <v>76</v>
      </c>
      <c r="B554" s="5" t="s">
        <v>679</v>
      </c>
      <c r="C554" s="3" t="s">
        <v>680</v>
      </c>
      <c r="D554" s="3" t="s">
        <v>681</v>
      </c>
      <c r="E554" s="3" t="s">
        <v>2336</v>
      </c>
      <c r="F554" s="16"/>
      <c r="G554" s="28">
        <v>7080003415561</v>
      </c>
      <c r="H554" s="27">
        <v>990648492</v>
      </c>
      <c r="I554" s="30">
        <f t="shared" si="62"/>
        <v>158</v>
      </c>
      <c r="J554" s="8" t="s">
        <v>2444</v>
      </c>
      <c r="K554" t="str">
        <f t="shared" si="64"/>
        <v>Ragnhild Stellander</v>
      </c>
      <c r="L554" t="str">
        <f t="shared" si="65"/>
        <v>Anders Kåre Nilsen</v>
      </c>
      <c r="M554" s="31">
        <f t="shared" si="66"/>
        <v>30748.65400000001</v>
      </c>
      <c r="N554" s="31">
        <f t="shared" si="67"/>
        <v>30025.344</v>
      </c>
      <c r="O554" s="31"/>
      <c r="R554" s="31">
        <f t="shared" si="68"/>
        <v>60773.99800000001</v>
      </c>
      <c r="S554" s="31">
        <v>58211.511961209086</v>
      </c>
      <c r="T554">
        <f t="shared" si="63"/>
        <v>1</v>
      </c>
    </row>
    <row r="555" spans="1:20" ht="15">
      <c r="A555" s="2" t="s">
        <v>76</v>
      </c>
      <c r="B555" s="5" t="s">
        <v>709</v>
      </c>
      <c r="C555" s="3" t="s">
        <v>710</v>
      </c>
      <c r="D555" s="3" t="s">
        <v>681</v>
      </c>
      <c r="E555" s="3" t="s">
        <v>2336</v>
      </c>
      <c r="F555" s="16"/>
      <c r="G555" s="28">
        <v>7080001413392</v>
      </c>
      <c r="H555" s="27">
        <v>990648492</v>
      </c>
      <c r="I555" s="30">
        <f t="shared" si="62"/>
        <v>170</v>
      </c>
      <c r="J555" s="8" t="s">
        <v>2444</v>
      </c>
      <c r="K555" t="str">
        <f t="shared" si="64"/>
        <v>Nina Iversen</v>
      </c>
      <c r="L555" t="str">
        <f t="shared" si="65"/>
        <v>Ida-Marlen Skare Hangstad</v>
      </c>
      <c r="M555" s="31">
        <f t="shared" si="66"/>
        <v>41341.580000000016</v>
      </c>
      <c r="N555" s="31">
        <f t="shared" si="67"/>
        <v>39314.268</v>
      </c>
      <c r="O555" s="31"/>
      <c r="R555" s="31">
        <f t="shared" si="68"/>
        <v>80655.84800000001</v>
      </c>
      <c r="S555" s="31">
        <v>96049.67261241538</v>
      </c>
      <c r="T555">
        <f t="shared" si="63"/>
        <v>1</v>
      </c>
    </row>
    <row r="556" spans="1:20" ht="15">
      <c r="A556" s="2" t="s">
        <v>225</v>
      </c>
      <c r="B556" s="5" t="s">
        <v>2249</v>
      </c>
      <c r="C556" s="3" t="s">
        <v>2250</v>
      </c>
      <c r="D556" s="3" t="s">
        <v>2251</v>
      </c>
      <c r="E556" s="3" t="s">
        <v>2417</v>
      </c>
      <c r="F556" s="16"/>
      <c r="G556" s="28">
        <v>7080001463441</v>
      </c>
      <c r="H556" s="27">
        <v>987615311</v>
      </c>
      <c r="I556" s="30">
        <f t="shared" si="62"/>
        <v>922</v>
      </c>
      <c r="J556" s="8" t="s">
        <v>2444</v>
      </c>
      <c r="K556" t="str">
        <f t="shared" si="64"/>
        <v>Helene Karlsen</v>
      </c>
      <c r="L556" t="str">
        <f t="shared" si="65"/>
        <v xml:space="preserve">Bernt Sivert Nymark </v>
      </c>
      <c r="M556" s="31">
        <f t="shared" si="66"/>
        <v>36884.63999999999</v>
      </c>
      <c r="N556" s="31">
        <f t="shared" si="67"/>
        <v>28215.18</v>
      </c>
      <c r="O556" s="31"/>
      <c r="R556" s="31">
        <f t="shared" si="68"/>
        <v>65099.81999999999</v>
      </c>
      <c r="S556" s="31">
        <v>65155.75926830952</v>
      </c>
      <c r="T556">
        <f t="shared" si="63"/>
        <v>1</v>
      </c>
    </row>
    <row r="557" spans="1:20" ht="15">
      <c r="A557" s="2" t="s">
        <v>8</v>
      </c>
      <c r="B557" s="5" t="s">
        <v>261</v>
      </c>
      <c r="C557" s="3" t="s">
        <v>262</v>
      </c>
      <c r="D557" s="3" t="s">
        <v>263</v>
      </c>
      <c r="E557" s="3" t="s">
        <v>2307</v>
      </c>
      <c r="F557" s="16"/>
      <c r="G557" s="12">
        <v>7080001204532</v>
      </c>
      <c r="H557" s="27">
        <v>982897564</v>
      </c>
      <c r="I557" s="30">
        <f t="shared" si="62"/>
        <v>13</v>
      </c>
      <c r="J557" s="8" t="s">
        <v>2444</v>
      </c>
      <c r="K557" t="str">
        <f t="shared" si="64"/>
        <v>Tina Fornebo Berntsen</v>
      </c>
      <c r="L557" t="str">
        <f t="shared" si="65"/>
        <v>Morten Andre Hansen</v>
      </c>
      <c r="M557" s="31">
        <f t="shared" si="66"/>
        <v>38463.64000000001</v>
      </c>
      <c r="N557" s="31">
        <f t="shared" si="67"/>
        <v>42366.588</v>
      </c>
      <c r="O557" s="31"/>
      <c r="R557" s="31">
        <f t="shared" si="68"/>
        <v>80830.228</v>
      </c>
      <c r="S557" s="31">
        <v>80708.7334488122</v>
      </c>
      <c r="T557">
        <f t="shared" si="63"/>
        <v>1</v>
      </c>
    </row>
    <row r="558" spans="1:20" ht="15">
      <c r="A558" s="2" t="s">
        <v>8</v>
      </c>
      <c r="B558" s="5" t="s">
        <v>297</v>
      </c>
      <c r="C558" s="3" t="s">
        <v>298</v>
      </c>
      <c r="D558" s="3" t="s">
        <v>299</v>
      </c>
      <c r="E558" s="3" t="s">
        <v>2307</v>
      </c>
      <c r="F558" s="16"/>
      <c r="G558" s="12">
        <v>7080000643073</v>
      </c>
      <c r="H558" s="27">
        <v>982897564</v>
      </c>
      <c r="I558" s="30">
        <f t="shared" si="62"/>
        <v>25</v>
      </c>
      <c r="J558" s="8" t="s">
        <v>2444</v>
      </c>
      <c r="K558" t="str">
        <f t="shared" si="64"/>
        <v xml:space="preserve">Andrea Schmidt </v>
      </c>
      <c r="L558" t="str">
        <f t="shared" si="65"/>
        <v>Thomas Olsson</v>
      </c>
      <c r="M558" s="31">
        <f t="shared" si="66"/>
        <v>34211.299999999996</v>
      </c>
      <c r="N558" s="31">
        <f t="shared" si="67"/>
        <v>33239.364</v>
      </c>
      <c r="O558" s="31"/>
      <c r="R558" s="31">
        <f t="shared" si="68"/>
        <v>67450.66399999999</v>
      </c>
      <c r="S558" s="31">
        <v>67975.47801682254</v>
      </c>
      <c r="T558">
        <f t="shared" si="63"/>
        <v>1</v>
      </c>
    </row>
    <row r="559" spans="1:20" ht="15">
      <c r="A559" s="2" t="s">
        <v>8</v>
      </c>
      <c r="B559" s="5" t="s">
        <v>386</v>
      </c>
      <c r="C559" s="3" t="s">
        <v>387</v>
      </c>
      <c r="D559" s="3" t="s">
        <v>388</v>
      </c>
      <c r="E559" s="3" t="s">
        <v>2307</v>
      </c>
      <c r="F559" s="21"/>
      <c r="G559" s="12">
        <v>7080001228293</v>
      </c>
      <c r="H559" s="27">
        <v>982897564</v>
      </c>
      <c r="I559" s="30">
        <f t="shared" si="62"/>
        <v>64</v>
      </c>
      <c r="J559" s="8" t="s">
        <v>2444</v>
      </c>
      <c r="K559" t="str">
        <f t="shared" si="64"/>
        <v>Tommy Koteng</v>
      </c>
      <c r="L559" t="str">
        <f t="shared" si="65"/>
        <v>Ronny Palerud Larsen</v>
      </c>
      <c r="M559" s="31">
        <f t="shared" si="66"/>
        <v>47343.539999999986</v>
      </c>
      <c r="N559" s="31">
        <f t="shared" si="67"/>
        <v>55258.452</v>
      </c>
      <c r="O559" s="31"/>
      <c r="R559" s="31">
        <f t="shared" si="68"/>
        <v>102601.99199999998</v>
      </c>
      <c r="S559" s="31">
        <v>102667.6802786306</v>
      </c>
      <c r="T559">
        <f t="shared" si="63"/>
        <v>1</v>
      </c>
    </row>
    <row r="560" spans="1:20" ht="15">
      <c r="A560" s="2" t="s">
        <v>147</v>
      </c>
      <c r="B560" s="5" t="s">
        <v>1606</v>
      </c>
      <c r="C560" s="3" t="s">
        <v>1607</v>
      </c>
      <c r="D560" s="3" t="s">
        <v>1608</v>
      </c>
      <c r="E560" s="3" t="s">
        <v>2382</v>
      </c>
      <c r="F560" s="16"/>
      <c r="G560" s="28">
        <v>7080001166878</v>
      </c>
      <c r="H560" s="27">
        <v>985208042</v>
      </c>
      <c r="I560" s="30">
        <f t="shared" si="62"/>
        <v>602</v>
      </c>
      <c r="J560" s="8" t="s">
        <v>2444</v>
      </c>
      <c r="K560" t="str">
        <f t="shared" si="64"/>
        <v>Vanesa Duric</v>
      </c>
      <c r="L560" t="str">
        <f t="shared" si="65"/>
        <v>Anders Lassen Helle</v>
      </c>
      <c r="M560" s="31">
        <f t="shared" si="66"/>
        <v>38962.93999999999</v>
      </c>
      <c r="N560" s="31">
        <f t="shared" si="67"/>
        <v>29892.168</v>
      </c>
      <c r="O560" s="31"/>
      <c r="R560" s="31">
        <f t="shared" si="68"/>
        <v>68855.108</v>
      </c>
      <c r="S560" s="31">
        <v>67776.18864317879</v>
      </c>
      <c r="T560">
        <f t="shared" si="63"/>
        <v>1</v>
      </c>
    </row>
    <row r="561" spans="1:20" ht="15">
      <c r="A561" s="2" t="s">
        <v>147</v>
      </c>
      <c r="B561" s="5" t="s">
        <v>1609</v>
      </c>
      <c r="C561" s="3" t="s">
        <v>1610</v>
      </c>
      <c r="D561" s="3" t="s">
        <v>1611</v>
      </c>
      <c r="E561" s="3" t="s">
        <v>2382</v>
      </c>
      <c r="F561" s="16"/>
      <c r="G561" s="28">
        <v>7080003322890</v>
      </c>
      <c r="H561" s="27">
        <v>985208042</v>
      </c>
      <c r="I561" s="30">
        <f t="shared" si="62"/>
        <v>603</v>
      </c>
      <c r="J561" s="8" t="s">
        <v>2444</v>
      </c>
      <c r="K561" t="str">
        <f t="shared" si="64"/>
        <v>Sissel Margrethe Moen</v>
      </c>
      <c r="L561" t="str">
        <f t="shared" si="65"/>
        <v>Andreas Oliver Hansen</v>
      </c>
      <c r="M561" s="31">
        <f t="shared" si="66"/>
        <v>44810.928</v>
      </c>
      <c r="N561" s="31">
        <f t="shared" si="67"/>
        <v>37161.048</v>
      </c>
      <c r="O561" s="31"/>
      <c r="R561" s="31">
        <f t="shared" si="68"/>
        <v>81971.976</v>
      </c>
      <c r="S561" s="31">
        <v>80503.89302440525</v>
      </c>
      <c r="T561">
        <f t="shared" si="63"/>
        <v>1</v>
      </c>
    </row>
    <row r="562" spans="1:20" ht="15">
      <c r="A562" s="2" t="s">
        <v>147</v>
      </c>
      <c r="B562" s="5" t="s">
        <v>1618</v>
      </c>
      <c r="C562" s="3" t="s">
        <v>1619</v>
      </c>
      <c r="D562" s="3" t="s">
        <v>1620</v>
      </c>
      <c r="E562" s="3" t="s">
        <v>2382</v>
      </c>
      <c r="F562" s="19"/>
      <c r="G562" s="28">
        <v>7080001235369</v>
      </c>
      <c r="H562" s="27">
        <v>985208042</v>
      </c>
      <c r="I562" s="30">
        <f t="shared" si="62"/>
        <v>606</v>
      </c>
      <c r="J562" s="8" t="s">
        <v>2444</v>
      </c>
      <c r="K562" t="str">
        <f t="shared" si="64"/>
        <v>Sophie Schilling</v>
      </c>
      <c r="L562" t="str">
        <f t="shared" si="65"/>
        <v>Marianne Lima</v>
      </c>
      <c r="M562" s="31">
        <f t="shared" si="66"/>
        <v>41542.42</v>
      </c>
      <c r="N562" s="31">
        <f t="shared" si="67"/>
        <v>36188.424</v>
      </c>
      <c r="O562" s="31"/>
      <c r="R562" s="31">
        <f t="shared" si="68"/>
        <v>77730.844</v>
      </c>
      <c r="S562" s="31">
        <v>78764.6995108021</v>
      </c>
      <c r="T562">
        <f t="shared" si="63"/>
        <v>1</v>
      </c>
    </row>
    <row r="563" spans="1:20" ht="15">
      <c r="A563" s="2" t="s">
        <v>147</v>
      </c>
      <c r="B563" s="5" t="s">
        <v>1623</v>
      </c>
      <c r="C563" s="3" t="s">
        <v>1624</v>
      </c>
      <c r="D563" s="3" t="s">
        <v>1625</v>
      </c>
      <c r="E563" s="3" t="s">
        <v>2382</v>
      </c>
      <c r="F563" s="16"/>
      <c r="G563" s="28">
        <v>7080003321756</v>
      </c>
      <c r="H563" s="27">
        <v>985208042</v>
      </c>
      <c r="I563" s="30">
        <f t="shared" si="62"/>
        <v>608</v>
      </c>
      <c r="J563" s="8" t="s">
        <v>2444</v>
      </c>
      <c r="K563" t="str">
        <f t="shared" si="64"/>
        <v>Karianne Warland Lunde</v>
      </c>
      <c r="L563" t="str">
        <f t="shared" si="65"/>
        <v>Louise Gaard</v>
      </c>
      <c r="M563" s="31">
        <f t="shared" si="66"/>
        <v>65018.540000000015</v>
      </c>
      <c r="N563" s="31">
        <f t="shared" si="67"/>
        <v>41464.116</v>
      </c>
      <c r="O563" s="31">
        <v>226</v>
      </c>
      <c r="Q563">
        <v>100</v>
      </c>
      <c r="R563" s="31">
        <f t="shared" si="68"/>
        <v>106808.65600000002</v>
      </c>
      <c r="S563" s="31">
        <v>109498.86693244871</v>
      </c>
      <c r="T563">
        <f t="shared" si="63"/>
        <v>1</v>
      </c>
    </row>
    <row r="564" spans="1:20" ht="15">
      <c r="A564" s="2" t="s">
        <v>147</v>
      </c>
      <c r="B564" s="5" t="s">
        <v>1659</v>
      </c>
      <c r="C564" s="3" t="s">
        <v>1660</v>
      </c>
      <c r="D564" s="3" t="s">
        <v>1661</v>
      </c>
      <c r="E564" s="3" t="s">
        <v>2382</v>
      </c>
      <c r="F564" s="16"/>
      <c r="G564" s="28">
        <v>7080001029869</v>
      </c>
      <c r="H564" s="27">
        <v>985208042</v>
      </c>
      <c r="I564" s="30">
        <f t="shared" si="62"/>
        <v>623</v>
      </c>
      <c r="J564" s="8" t="s">
        <v>2444</v>
      </c>
      <c r="K564" t="str">
        <f t="shared" si="64"/>
        <v>Carola Pedersen Zetterberg</v>
      </c>
      <c r="L564" t="str">
        <f t="shared" si="65"/>
        <v>Lilly Johanna Aasen</v>
      </c>
      <c r="M564" s="31">
        <f t="shared" si="66"/>
        <v>38284.49999999999</v>
      </c>
      <c r="N564" s="31">
        <f t="shared" si="67"/>
        <v>32266.968</v>
      </c>
      <c r="O564" s="31"/>
      <c r="Q564">
        <v>24</v>
      </c>
      <c r="R564" s="31">
        <f t="shared" si="68"/>
        <v>70575.468</v>
      </c>
      <c r="S564" s="31">
        <v>75140.74884673922</v>
      </c>
      <c r="T564">
        <f t="shared" si="63"/>
        <v>1</v>
      </c>
    </row>
    <row r="565" spans="1:20" ht="15">
      <c r="A565" s="2" t="s">
        <v>147</v>
      </c>
      <c r="B565" s="5" t="s">
        <v>1665</v>
      </c>
      <c r="C565" s="3" t="s">
        <v>1666</v>
      </c>
      <c r="D565" s="3" t="s">
        <v>1667</v>
      </c>
      <c r="E565" s="3" t="s">
        <v>2382</v>
      </c>
      <c r="F565" s="16"/>
      <c r="G565" s="28">
        <v>7080001029883</v>
      </c>
      <c r="H565" s="27">
        <v>985208042</v>
      </c>
      <c r="I565" s="30">
        <f t="shared" si="62"/>
        <v>625</v>
      </c>
      <c r="J565" s="8" t="s">
        <v>2444</v>
      </c>
      <c r="K565" t="str">
        <f t="shared" si="64"/>
        <v>Marion Gauthun</v>
      </c>
      <c r="L565" t="str">
        <f t="shared" si="65"/>
        <v>Karin Bendika Andersen</v>
      </c>
      <c r="M565" s="31">
        <f t="shared" si="66"/>
        <v>52691.31999999999</v>
      </c>
      <c r="N565" s="31">
        <f t="shared" si="67"/>
        <v>41125.404</v>
      </c>
      <c r="O565" s="31"/>
      <c r="R565" s="31">
        <f t="shared" si="68"/>
        <v>93816.72399999999</v>
      </c>
      <c r="S565" s="31">
        <v>94587.7426186887</v>
      </c>
      <c r="T565">
        <f t="shared" si="63"/>
        <v>1</v>
      </c>
    </row>
    <row r="566" spans="1:20" ht="15">
      <c r="A566" s="2" t="s">
        <v>147</v>
      </c>
      <c r="B566" s="5" t="s">
        <v>1674</v>
      </c>
      <c r="C566" s="3" t="s">
        <v>1675</v>
      </c>
      <c r="D566" s="3" t="s">
        <v>1676</v>
      </c>
      <c r="E566" s="3" t="s">
        <v>2382</v>
      </c>
      <c r="F566" s="16"/>
      <c r="G566" s="28">
        <v>7080001029913</v>
      </c>
      <c r="H566" s="27">
        <v>985208042</v>
      </c>
      <c r="I566" s="30">
        <f t="shared" si="62"/>
        <v>628</v>
      </c>
      <c r="J566" s="8" t="s">
        <v>2444</v>
      </c>
      <c r="K566" t="str">
        <f t="shared" si="64"/>
        <v>Maren Winum Kolstad</v>
      </c>
      <c r="L566" t="str">
        <f t="shared" si="65"/>
        <v>Anita Ekroll</v>
      </c>
      <c r="M566" s="31">
        <f t="shared" si="66"/>
        <v>47577.45999999999</v>
      </c>
      <c r="N566" s="31">
        <f t="shared" si="67"/>
        <v>38195.484</v>
      </c>
      <c r="O566" s="31"/>
      <c r="R566" s="31">
        <f t="shared" si="68"/>
        <v>85772.94399999999</v>
      </c>
      <c r="S566" s="31">
        <v>83908.66908333547</v>
      </c>
      <c r="T566">
        <f t="shared" si="63"/>
        <v>1</v>
      </c>
    </row>
    <row r="567" spans="1:20" ht="15">
      <c r="A567" s="2" t="s">
        <v>147</v>
      </c>
      <c r="B567" s="5" t="s">
        <v>1692</v>
      </c>
      <c r="C567" s="3" t="s">
        <v>1693</v>
      </c>
      <c r="D567" s="3" t="s">
        <v>1694</v>
      </c>
      <c r="E567" s="3" t="s">
        <v>2382</v>
      </c>
      <c r="F567" s="16"/>
      <c r="G567" s="28">
        <v>7080001067137</v>
      </c>
      <c r="H567" s="27">
        <v>985208042</v>
      </c>
      <c r="I567" s="30">
        <f t="shared" si="62"/>
        <v>634</v>
      </c>
      <c r="J567" s="8" t="s">
        <v>2444</v>
      </c>
      <c r="K567" t="str">
        <f t="shared" si="64"/>
        <v>Hanne T. Andreassen</v>
      </c>
      <c r="L567" t="str">
        <f t="shared" si="65"/>
        <v>Tor Bjørn Ågesen</v>
      </c>
      <c r="M567" s="31">
        <f t="shared" si="66"/>
        <v>70055.38000000002</v>
      </c>
      <c r="N567" s="31">
        <f t="shared" si="67"/>
        <v>60648.552</v>
      </c>
      <c r="O567" s="31"/>
      <c r="R567" s="31">
        <f t="shared" si="68"/>
        <v>130703.93200000003</v>
      </c>
      <c r="S567" s="31">
        <v>127820.88177230749</v>
      </c>
      <c r="T567">
        <f t="shared" si="63"/>
        <v>1</v>
      </c>
    </row>
    <row r="568" spans="1:20" ht="15">
      <c r="A568" s="2" t="s">
        <v>147</v>
      </c>
      <c r="B568" s="5" t="s">
        <v>1707</v>
      </c>
      <c r="C568" s="3" t="s">
        <v>1708</v>
      </c>
      <c r="D568" s="3" t="s">
        <v>1709</v>
      </c>
      <c r="E568" s="3" t="s">
        <v>2382</v>
      </c>
      <c r="F568" s="16"/>
      <c r="G568" s="28">
        <v>7080001092498</v>
      </c>
      <c r="H568" s="27">
        <v>985208042</v>
      </c>
      <c r="I568" s="30">
        <f t="shared" si="62"/>
        <v>642</v>
      </c>
      <c r="J568" s="8" t="s">
        <v>2444</v>
      </c>
      <c r="K568" t="str">
        <f t="shared" si="64"/>
        <v>Kadriye Demirbas</v>
      </c>
      <c r="L568" t="str">
        <f t="shared" si="65"/>
        <v>Charlotte Lundahl</v>
      </c>
      <c r="M568" s="31">
        <f t="shared" si="66"/>
        <v>39856.22</v>
      </c>
      <c r="N568" s="31">
        <f t="shared" si="67"/>
        <v>24994.896</v>
      </c>
      <c r="O568" s="31"/>
      <c r="R568" s="31">
        <f t="shared" si="68"/>
        <v>64851.116</v>
      </c>
      <c r="S568" s="31">
        <v>62233.481335504235</v>
      </c>
      <c r="T568">
        <f t="shared" si="63"/>
        <v>1</v>
      </c>
    </row>
    <row r="569" spans="1:20" ht="15">
      <c r="A569" s="2" t="s">
        <v>147</v>
      </c>
      <c r="B569" s="5" t="s">
        <v>1732</v>
      </c>
      <c r="C569" s="3" t="s">
        <v>1733</v>
      </c>
      <c r="D569" s="3" t="s">
        <v>1734</v>
      </c>
      <c r="E569" s="3" t="s">
        <v>2382</v>
      </c>
      <c r="F569" s="16"/>
      <c r="G569" s="28">
        <v>7080004140820</v>
      </c>
      <c r="H569" s="27">
        <v>985208042</v>
      </c>
      <c r="I569" s="30">
        <f t="shared" si="62"/>
        <v>655</v>
      </c>
      <c r="J569" s="8" t="s">
        <v>2444</v>
      </c>
      <c r="K569" t="str">
        <f t="shared" si="64"/>
        <v>Christer Fossmark</v>
      </c>
      <c r="L569" t="str">
        <f t="shared" si="65"/>
        <v>Stig Gøran Rønning</v>
      </c>
      <c r="M569" s="31">
        <f t="shared" si="66"/>
        <v>27401.275999999998</v>
      </c>
      <c r="N569" s="31">
        <f t="shared" si="67"/>
        <v>26062.044</v>
      </c>
      <c r="O569" s="31"/>
      <c r="R569" s="31">
        <f t="shared" si="68"/>
        <v>53463.32</v>
      </c>
      <c r="S569" s="31">
        <v>52498.35220433195</v>
      </c>
      <c r="T569">
        <f t="shared" si="63"/>
        <v>1</v>
      </c>
    </row>
    <row r="570" spans="1:20" ht="15">
      <c r="A570" s="2" t="s">
        <v>147</v>
      </c>
      <c r="B570" s="5" t="s">
        <v>1750</v>
      </c>
      <c r="C570" s="3" t="s">
        <v>1751</v>
      </c>
      <c r="D570" s="3" t="s">
        <v>1608</v>
      </c>
      <c r="E570" s="3" t="s">
        <v>2387</v>
      </c>
      <c r="F570" s="16"/>
      <c r="G570" s="28">
        <v>7080001025816</v>
      </c>
      <c r="H570" s="27">
        <v>885724892</v>
      </c>
      <c r="I570" s="30">
        <f t="shared" si="62"/>
        <v>678</v>
      </c>
      <c r="J570" s="8" t="s">
        <v>2444</v>
      </c>
      <c r="K570" t="str">
        <f t="shared" si="64"/>
        <v xml:space="preserve">Rita Jelsa </v>
      </c>
      <c r="L570" t="str">
        <f t="shared" si="65"/>
        <v>Linda Lie Andersen</v>
      </c>
      <c r="M570" s="31">
        <f t="shared" si="66"/>
        <v>24482.31599999999</v>
      </c>
      <c r="N570" s="31">
        <f t="shared" si="67"/>
        <v>16558.392</v>
      </c>
      <c r="O570" s="31"/>
      <c r="R570" s="31">
        <f t="shared" si="68"/>
        <v>41040.70799999999</v>
      </c>
      <c r="S570" s="31">
        <v>40881.54357426568</v>
      </c>
      <c r="T570">
        <f t="shared" si="63"/>
        <v>1</v>
      </c>
    </row>
    <row r="571" spans="1:20" ht="15">
      <c r="A571" s="2" t="s">
        <v>147</v>
      </c>
      <c r="B571" s="5" t="s">
        <v>1758</v>
      </c>
      <c r="C571" s="3" t="s">
        <v>1759</v>
      </c>
      <c r="D571" s="3" t="s">
        <v>1760</v>
      </c>
      <c r="E571" s="3" t="s">
        <v>2390</v>
      </c>
      <c r="F571" s="16"/>
      <c r="G571" s="28">
        <v>7080001405250</v>
      </c>
      <c r="H571" s="27">
        <v>917704287</v>
      </c>
      <c r="I571" s="30">
        <f t="shared" si="62"/>
        <v>684</v>
      </c>
      <c r="J571" s="8" t="s">
        <v>2444</v>
      </c>
      <c r="K571" t="str">
        <f t="shared" si="64"/>
        <v>Grete Lill Bjørnsen</v>
      </c>
      <c r="L571" t="str">
        <f t="shared" si="65"/>
        <v>Sigbjørg Skjerahaug</v>
      </c>
      <c r="M571" s="31">
        <f t="shared" si="66"/>
        <v>59564.67999999999</v>
      </c>
      <c r="N571" s="31">
        <f t="shared" si="67"/>
        <v>48221.568</v>
      </c>
      <c r="O571" s="31"/>
      <c r="R571" s="31">
        <f t="shared" si="68"/>
        <v>107786.24799999999</v>
      </c>
      <c r="S571" s="31">
        <v>108565.1376416863</v>
      </c>
      <c r="T571">
        <f t="shared" si="63"/>
        <v>1</v>
      </c>
    </row>
    <row r="572" spans="1:20" ht="15">
      <c r="A572" s="2" t="s">
        <v>147</v>
      </c>
      <c r="B572" s="5" t="s">
        <v>1761</v>
      </c>
      <c r="C572" s="3" t="s">
        <v>1762</v>
      </c>
      <c r="D572" s="3" t="s">
        <v>1763</v>
      </c>
      <c r="E572" s="3" t="s">
        <v>2390</v>
      </c>
      <c r="F572" s="16"/>
      <c r="G572" s="28">
        <v>7080001433451</v>
      </c>
      <c r="H572" s="27">
        <v>917704287</v>
      </c>
      <c r="I572" s="30">
        <f t="shared" si="62"/>
        <v>685</v>
      </c>
      <c r="J572" s="8" t="s">
        <v>2444</v>
      </c>
      <c r="K572" t="str">
        <f t="shared" si="64"/>
        <v>Ljeonita Meta</v>
      </c>
      <c r="L572" t="str">
        <f t="shared" si="65"/>
        <v>Helge Kellesten</v>
      </c>
      <c r="M572" s="31">
        <f t="shared" si="66"/>
        <v>41214.420000000006</v>
      </c>
      <c r="N572" s="31">
        <f t="shared" si="67"/>
        <v>31619.028</v>
      </c>
      <c r="O572" s="31"/>
      <c r="R572" s="31">
        <f t="shared" si="68"/>
        <v>72833.448</v>
      </c>
      <c r="S572" s="31">
        <v>73372.72740789775</v>
      </c>
      <c r="T572">
        <f t="shared" si="63"/>
        <v>1</v>
      </c>
    </row>
    <row r="573" spans="1:20" ht="15">
      <c r="A573" s="2" t="s">
        <v>147</v>
      </c>
      <c r="B573" s="5" t="s">
        <v>1767</v>
      </c>
      <c r="C573" s="3" t="s">
        <v>1768</v>
      </c>
      <c r="D573" s="3" t="s">
        <v>1769</v>
      </c>
      <c r="E573" s="3" t="s">
        <v>2390</v>
      </c>
      <c r="F573" s="16"/>
      <c r="G573" s="28">
        <v>7080001474980</v>
      </c>
      <c r="H573" s="27">
        <v>917704287</v>
      </c>
      <c r="I573" s="30">
        <f t="shared" si="62"/>
        <v>687</v>
      </c>
      <c r="J573" s="8" t="s">
        <v>2444</v>
      </c>
      <c r="K573" t="str">
        <f t="shared" si="64"/>
        <v>Lene Winum Kolstad</v>
      </c>
      <c r="L573" t="str">
        <f t="shared" si="65"/>
        <v>Kenneth Myrvoll</v>
      </c>
      <c r="M573" s="31">
        <f t="shared" si="66"/>
        <v>40251.83999999999</v>
      </c>
      <c r="N573" s="31">
        <f t="shared" si="67"/>
        <v>31226.124</v>
      </c>
      <c r="O573" s="31"/>
      <c r="R573" s="31">
        <f t="shared" si="68"/>
        <v>71477.96399999999</v>
      </c>
      <c r="S573" s="31">
        <v>67782.64847807265</v>
      </c>
      <c r="T573">
        <f t="shared" si="63"/>
        <v>1</v>
      </c>
    </row>
    <row r="574" spans="1:20" ht="15">
      <c r="A574" s="2" t="s">
        <v>147</v>
      </c>
      <c r="B574" s="5" t="s">
        <v>1770</v>
      </c>
      <c r="C574" s="10" t="s">
        <v>1771</v>
      </c>
      <c r="D574" s="3" t="s">
        <v>1772</v>
      </c>
      <c r="E574" s="3" t="s">
        <v>2390</v>
      </c>
      <c r="F574" s="16"/>
      <c r="G574" s="28">
        <v>7080004224919</v>
      </c>
      <c r="H574" s="27">
        <v>917704287</v>
      </c>
      <c r="I574" s="30">
        <f t="shared" si="62"/>
        <v>688</v>
      </c>
      <c r="J574" s="8" t="s">
        <v>2444</v>
      </c>
      <c r="K574" t="str">
        <f t="shared" si="64"/>
        <v>Trine Vistnes Fidan</v>
      </c>
      <c r="L574" t="str">
        <f t="shared" si="65"/>
        <v>Hanne Kjærland</v>
      </c>
      <c r="M574" s="31">
        <f t="shared" si="66"/>
        <v>10389.600000000006</v>
      </c>
      <c r="N574" s="31">
        <f t="shared" si="67"/>
        <v>8433.408</v>
      </c>
      <c r="O574" s="31"/>
      <c r="R574" s="31">
        <f t="shared" si="68"/>
        <v>18823.008000000005</v>
      </c>
      <c r="S574" s="31">
        <v>48457.5863131434</v>
      </c>
      <c r="T574">
        <f t="shared" si="63"/>
        <v>1</v>
      </c>
    </row>
    <row r="575" spans="1:20" ht="15">
      <c r="A575" s="2" t="s">
        <v>147</v>
      </c>
      <c r="B575" s="5" t="s">
        <v>1782</v>
      </c>
      <c r="C575" s="3" t="s">
        <v>1783</v>
      </c>
      <c r="D575" s="3" t="s">
        <v>1784</v>
      </c>
      <c r="E575" s="3" t="s">
        <v>2382</v>
      </c>
      <c r="F575" s="16"/>
      <c r="G575" s="28">
        <v>7080001312633</v>
      </c>
      <c r="H575" s="27">
        <v>985208042</v>
      </c>
      <c r="I575" s="30">
        <f t="shared" si="62"/>
        <v>692</v>
      </c>
      <c r="J575" s="8" t="s">
        <v>2444</v>
      </c>
      <c r="K575" t="str">
        <f t="shared" si="64"/>
        <v>Sondre Netland</v>
      </c>
      <c r="L575" t="str">
        <f t="shared" si="65"/>
        <v>May Reidun Giljebrekke</v>
      </c>
      <c r="M575" s="31">
        <f t="shared" si="66"/>
        <v>49297.25999999998</v>
      </c>
      <c r="N575" s="31">
        <f t="shared" si="67"/>
        <v>40224.624</v>
      </c>
      <c r="O575" s="31"/>
      <c r="Q575">
        <v>190</v>
      </c>
      <c r="R575" s="31">
        <f t="shared" si="68"/>
        <v>89711.88399999999</v>
      </c>
      <c r="S575" s="31">
        <v>87067.18568957009</v>
      </c>
      <c r="T575">
        <f t="shared" si="63"/>
        <v>1</v>
      </c>
    </row>
    <row r="576" spans="1:20" ht="15">
      <c r="A576" s="2" t="s">
        <v>147</v>
      </c>
      <c r="B576" s="5" t="s">
        <v>1791</v>
      </c>
      <c r="C576" s="3" t="s">
        <v>1792</v>
      </c>
      <c r="D576" s="3" t="s">
        <v>1793</v>
      </c>
      <c r="E576" s="3" t="s">
        <v>2382</v>
      </c>
      <c r="F576" s="16"/>
      <c r="G576" s="28">
        <v>7080003653932</v>
      </c>
      <c r="H576" s="27">
        <v>985208042</v>
      </c>
      <c r="I576" s="30">
        <f t="shared" si="62"/>
        <v>695</v>
      </c>
      <c r="J576" s="8" t="s">
        <v>2444</v>
      </c>
      <c r="K576" t="str">
        <f t="shared" si="64"/>
        <v>Tanja Håbet Bye</v>
      </c>
      <c r="L576" t="str">
        <f t="shared" si="65"/>
        <v>Aferdita Rexhepi</v>
      </c>
      <c r="M576" s="31">
        <f t="shared" si="66"/>
        <v>45193.280000000006</v>
      </c>
      <c r="N576" s="31">
        <f t="shared" si="67"/>
        <v>38502.396</v>
      </c>
      <c r="O576" s="31"/>
      <c r="R576" s="31">
        <f t="shared" si="68"/>
        <v>83695.676</v>
      </c>
      <c r="S576" s="31">
        <v>84421.62104996108</v>
      </c>
      <c r="T576">
        <f t="shared" si="63"/>
        <v>1</v>
      </c>
    </row>
    <row r="577" spans="1:20" ht="15">
      <c r="A577" s="2" t="s">
        <v>148</v>
      </c>
      <c r="B577" s="5" t="s">
        <v>1612</v>
      </c>
      <c r="C577" s="3" t="s">
        <v>1613</v>
      </c>
      <c r="D577" s="3" t="s">
        <v>1614</v>
      </c>
      <c r="E577" s="3" t="s">
        <v>2382</v>
      </c>
      <c r="F577" s="19"/>
      <c r="G577" s="28">
        <v>7080001228453</v>
      </c>
      <c r="H577" s="27">
        <v>985208042</v>
      </c>
      <c r="I577" s="30">
        <f t="shared" si="62"/>
        <v>604</v>
      </c>
      <c r="J577" s="8" t="s">
        <v>2444</v>
      </c>
      <c r="K577" t="str">
        <f t="shared" si="64"/>
        <v>Marianne Slåtten Mikkelsen</v>
      </c>
      <c r="L577" t="str">
        <f t="shared" si="65"/>
        <v>Norunn Landa Ekehaug</v>
      </c>
      <c r="M577" s="31">
        <f t="shared" si="66"/>
        <v>25506.939999999988</v>
      </c>
      <c r="N577" s="31">
        <f t="shared" si="67"/>
        <v>21177.816</v>
      </c>
      <c r="O577" s="31"/>
      <c r="R577" s="31">
        <f t="shared" si="68"/>
        <v>46684.75599999999</v>
      </c>
      <c r="S577" s="31">
        <v>47659.841338087084</v>
      </c>
      <c r="T577">
        <f t="shared" si="63"/>
        <v>1</v>
      </c>
    </row>
    <row r="578" spans="1:20" ht="15">
      <c r="A578" s="2" t="s">
        <v>166</v>
      </c>
      <c r="B578" s="5" t="s">
        <v>1788</v>
      </c>
      <c r="C578" s="3" t="s">
        <v>1789</v>
      </c>
      <c r="D578" s="3" t="s">
        <v>1790</v>
      </c>
      <c r="E578" s="3" t="s">
        <v>2382</v>
      </c>
      <c r="F578" s="16"/>
      <c r="G578" s="28">
        <v>7080001371555</v>
      </c>
      <c r="H578" s="27">
        <v>985208042</v>
      </c>
      <c r="I578" s="30">
        <f aca="true" t="shared" si="69" ref="I578:I641">MID(B:B,6,3)*1</f>
        <v>694</v>
      </c>
      <c r="J578" s="8" t="s">
        <v>2444</v>
      </c>
      <c r="K578" t="str">
        <f t="shared" si="64"/>
        <v>Njål Svela</v>
      </c>
      <c r="L578" t="str">
        <f t="shared" si="65"/>
        <v>Therese Wiken</v>
      </c>
      <c r="M578" s="31">
        <f t="shared" si="66"/>
        <v>61085.752</v>
      </c>
      <c r="N578" s="31">
        <f t="shared" si="67"/>
        <v>48882.18</v>
      </c>
      <c r="O578" s="31"/>
      <c r="R578" s="31">
        <f t="shared" si="68"/>
        <v>109967.932</v>
      </c>
      <c r="S578" s="31">
        <v>109442.59969869601</v>
      </c>
      <c r="T578">
        <f aca="true" t="shared" si="70" ref="T578:T641">COUNTIFS(B:B,B578)</f>
        <v>1</v>
      </c>
    </row>
    <row r="579" spans="1:20" ht="15">
      <c r="A579" s="2" t="s">
        <v>53</v>
      </c>
      <c r="B579" s="5" t="s">
        <v>555</v>
      </c>
      <c r="C579" s="3" t="s">
        <v>556</v>
      </c>
      <c r="D579" s="3" t="s">
        <v>557</v>
      </c>
      <c r="E579" s="3" t="s">
        <v>2335</v>
      </c>
      <c r="F579" s="16"/>
      <c r="G579" s="28">
        <v>7080001118600</v>
      </c>
      <c r="H579" s="27">
        <v>988041866</v>
      </c>
      <c r="I579" s="30">
        <f t="shared" si="69"/>
        <v>108</v>
      </c>
      <c r="J579" s="8" t="s">
        <v>2444</v>
      </c>
      <c r="K579" t="str">
        <f t="shared" si="64"/>
        <v>Hai Dong Lieu</v>
      </c>
      <c r="L579" t="str">
        <f t="shared" si="65"/>
        <v>Stig Ove Tangen</v>
      </c>
      <c r="M579" s="31">
        <f t="shared" si="66"/>
        <v>33947.679999999986</v>
      </c>
      <c r="N579" s="31">
        <f t="shared" si="67"/>
        <v>39832.188</v>
      </c>
      <c r="O579" s="31"/>
      <c r="R579" s="31">
        <f t="shared" si="68"/>
        <v>73779.86799999999</v>
      </c>
      <c r="S579" s="31">
        <v>73168.74028028519</v>
      </c>
      <c r="T579">
        <f t="shared" si="70"/>
        <v>1</v>
      </c>
    </row>
    <row r="580" spans="1:20" ht="15">
      <c r="A580" s="2" t="s">
        <v>53</v>
      </c>
      <c r="B580" s="5" t="s">
        <v>590</v>
      </c>
      <c r="C580" s="3" t="s">
        <v>591</v>
      </c>
      <c r="D580" s="3" t="s">
        <v>592</v>
      </c>
      <c r="E580" s="3" t="s">
        <v>2335</v>
      </c>
      <c r="F580" s="19"/>
      <c r="G580" s="28">
        <v>7080003321718</v>
      </c>
      <c r="H580" s="27">
        <v>988041866</v>
      </c>
      <c r="I580" s="30">
        <f t="shared" si="69"/>
        <v>122</v>
      </c>
      <c r="J580" s="8" t="s">
        <v>2444</v>
      </c>
      <c r="K580" t="str">
        <f t="shared" si="64"/>
        <v>Vegard Flaten</v>
      </c>
      <c r="L580" t="str">
        <f t="shared" si="65"/>
        <v>Erik Mikal Walseth Lyng</v>
      </c>
      <c r="M580" s="31">
        <f t="shared" si="66"/>
        <v>38024.420000000006</v>
      </c>
      <c r="N580" s="31">
        <f t="shared" si="67"/>
        <v>39745.608</v>
      </c>
      <c r="O580" s="31"/>
      <c r="R580" s="31">
        <f t="shared" si="68"/>
        <v>77770.028</v>
      </c>
      <c r="S580" s="31">
        <v>76448.67687412567</v>
      </c>
      <c r="T580">
        <f t="shared" si="70"/>
        <v>1</v>
      </c>
    </row>
    <row r="581" spans="1:20" ht="15">
      <c r="A581" s="2" t="s">
        <v>51</v>
      </c>
      <c r="B581" s="5" t="s">
        <v>549</v>
      </c>
      <c r="C581" s="3" t="s">
        <v>550</v>
      </c>
      <c r="D581" s="3" t="s">
        <v>551</v>
      </c>
      <c r="E581" s="3" t="s">
        <v>2335</v>
      </c>
      <c r="F581" s="20"/>
      <c r="G581" s="28">
        <v>7080001098452</v>
      </c>
      <c r="H581" s="27">
        <v>988041866</v>
      </c>
      <c r="I581" s="30">
        <f t="shared" si="69"/>
        <v>105</v>
      </c>
      <c r="J581" s="8" t="s">
        <v>2444</v>
      </c>
      <c r="K581" t="str">
        <f t="shared" si="64"/>
        <v>Gunn Anita Folvik</v>
      </c>
      <c r="L581" t="str">
        <f t="shared" si="65"/>
        <v>Heidi Thomsen</v>
      </c>
      <c r="M581" s="31">
        <f t="shared" si="66"/>
        <v>29640.75248000001</v>
      </c>
      <c r="N581" s="31">
        <f t="shared" si="67"/>
        <v>43824.228</v>
      </c>
      <c r="O581" s="31"/>
      <c r="R581" s="31">
        <f t="shared" si="68"/>
        <v>73464.98048000001</v>
      </c>
      <c r="S581" s="31">
        <v>73136.46160085141</v>
      </c>
      <c r="T581">
        <f t="shared" si="70"/>
        <v>1</v>
      </c>
    </row>
    <row r="582" spans="1:20" ht="15">
      <c r="A582" s="2" t="s">
        <v>51</v>
      </c>
      <c r="B582" s="5" t="s">
        <v>573</v>
      </c>
      <c r="C582" s="3" t="s">
        <v>574</v>
      </c>
      <c r="D582" s="3" t="s">
        <v>551</v>
      </c>
      <c r="E582" s="3" t="s">
        <v>2335</v>
      </c>
      <c r="F582" s="16"/>
      <c r="G582" s="28">
        <v>7080001201913</v>
      </c>
      <c r="H582" s="27">
        <v>988041866</v>
      </c>
      <c r="I582" s="30">
        <f t="shared" si="69"/>
        <v>115</v>
      </c>
      <c r="J582" s="8" t="s">
        <v>2444</v>
      </c>
      <c r="K582" t="str">
        <f t="shared" si="64"/>
        <v>Sonja Helen Moen</v>
      </c>
      <c r="L582" t="str">
        <f t="shared" si="65"/>
        <v>Rosemari Værnes</v>
      </c>
      <c r="M582" s="31">
        <f t="shared" si="66"/>
        <v>24473.960000000006</v>
      </c>
      <c r="N582" s="31">
        <f t="shared" si="67"/>
        <v>34775.736</v>
      </c>
      <c r="O582" s="31"/>
      <c r="R582" s="31">
        <f t="shared" si="68"/>
        <v>59249.696</v>
      </c>
      <c r="S582" s="31">
        <v>58779.49063714568</v>
      </c>
      <c r="T582">
        <f t="shared" si="70"/>
        <v>1</v>
      </c>
    </row>
    <row r="583" spans="1:20" ht="15">
      <c r="A583" s="2" t="s">
        <v>146</v>
      </c>
      <c r="B583" s="5" t="s">
        <v>1603</v>
      </c>
      <c r="C583" s="3" t="s">
        <v>1604</v>
      </c>
      <c r="D583" s="3" t="s">
        <v>1605</v>
      </c>
      <c r="E583" s="3" t="s">
        <v>2382</v>
      </c>
      <c r="F583" s="16"/>
      <c r="G583" s="28">
        <v>7080001159375</v>
      </c>
      <c r="H583" s="27">
        <v>985208042</v>
      </c>
      <c r="I583" s="30">
        <f t="shared" si="69"/>
        <v>601</v>
      </c>
      <c r="J583" s="8" t="s">
        <v>2444</v>
      </c>
      <c r="K583" t="str">
        <f t="shared" si="64"/>
        <v>Åse Westerheim</v>
      </c>
      <c r="L583" t="str">
        <f t="shared" si="65"/>
        <v>Laila Myklebust Eidså</v>
      </c>
      <c r="M583" s="31">
        <f t="shared" si="66"/>
        <v>53218.16000000001</v>
      </c>
      <c r="N583" s="31">
        <f t="shared" si="67"/>
        <v>23085.516</v>
      </c>
      <c r="O583" s="31"/>
      <c r="R583" s="31">
        <f t="shared" si="68"/>
        <v>76303.676</v>
      </c>
      <c r="S583" s="31">
        <v>75904.07048224563</v>
      </c>
      <c r="T583">
        <f t="shared" si="70"/>
        <v>1</v>
      </c>
    </row>
    <row r="584" spans="1:20" ht="15">
      <c r="A584" s="2" t="s">
        <v>146</v>
      </c>
      <c r="B584" s="5" t="s">
        <v>1621</v>
      </c>
      <c r="C584" s="3" t="s">
        <v>1622</v>
      </c>
      <c r="D584" s="3" t="s">
        <v>1605</v>
      </c>
      <c r="E584" s="3" t="s">
        <v>2382</v>
      </c>
      <c r="F584" s="19"/>
      <c r="G584" s="28">
        <v>7080003313560</v>
      </c>
      <c r="H584" s="27">
        <v>985208042</v>
      </c>
      <c r="I584" s="30">
        <f t="shared" si="69"/>
        <v>607</v>
      </c>
      <c r="J584" s="8" t="s">
        <v>2444</v>
      </c>
      <c r="K584" t="str">
        <f t="shared" si="64"/>
        <v>Cecilie Heggøy Meling</v>
      </c>
      <c r="L584" t="str">
        <f t="shared" si="65"/>
        <v>Gerd Elin Laastad</v>
      </c>
      <c r="M584" s="31">
        <f t="shared" si="66"/>
        <v>48935.299999999996</v>
      </c>
      <c r="N584" s="31">
        <f t="shared" si="67"/>
        <v>22497.168</v>
      </c>
      <c r="O584" s="31"/>
      <c r="R584" s="31">
        <f t="shared" si="68"/>
        <v>71432.468</v>
      </c>
      <c r="S584" s="31">
        <v>73091.32261010524</v>
      </c>
      <c r="T584">
        <f t="shared" si="70"/>
        <v>1</v>
      </c>
    </row>
    <row r="585" spans="1:20" ht="15">
      <c r="A585" s="2" t="s">
        <v>146</v>
      </c>
      <c r="B585" s="5" t="s">
        <v>1701</v>
      </c>
      <c r="C585" s="3" t="s">
        <v>1702</v>
      </c>
      <c r="D585" s="3" t="s">
        <v>1703</v>
      </c>
      <c r="E585" s="3" t="s">
        <v>2382</v>
      </c>
      <c r="F585" s="16"/>
      <c r="G585" s="28">
        <v>7080001077747</v>
      </c>
      <c r="H585" s="27">
        <v>985208042</v>
      </c>
      <c r="I585" s="30">
        <f t="shared" si="69"/>
        <v>639</v>
      </c>
      <c r="J585" s="8" t="s">
        <v>2444</v>
      </c>
      <c r="K585" t="str">
        <f t="shared" si="64"/>
        <v>Morten Skår Nylund</v>
      </c>
      <c r="L585" t="str">
        <f t="shared" si="65"/>
        <v>Else Marie Aasheim</v>
      </c>
      <c r="M585" s="31">
        <f t="shared" si="66"/>
        <v>53079.64</v>
      </c>
      <c r="N585" s="31">
        <f t="shared" si="67"/>
        <v>20532.228</v>
      </c>
      <c r="O585" s="31"/>
      <c r="R585" s="31">
        <f t="shared" si="68"/>
        <v>73611.868</v>
      </c>
      <c r="S585" s="31">
        <v>73439.68080050389</v>
      </c>
      <c r="T585">
        <f t="shared" si="70"/>
        <v>1</v>
      </c>
    </row>
    <row r="586" spans="1:20" ht="15">
      <c r="A586" s="2" t="s">
        <v>146</v>
      </c>
      <c r="B586" s="5" t="s">
        <v>1723</v>
      </c>
      <c r="C586" s="3" t="s">
        <v>1724</v>
      </c>
      <c r="D586" s="3" t="s">
        <v>1725</v>
      </c>
      <c r="E586" s="3" t="s">
        <v>2382</v>
      </c>
      <c r="F586" s="19"/>
      <c r="G586" s="28">
        <v>7080003436320</v>
      </c>
      <c r="H586" s="27">
        <v>985208042</v>
      </c>
      <c r="I586" s="30">
        <f t="shared" si="69"/>
        <v>649</v>
      </c>
      <c r="J586" s="8" t="s">
        <v>2444</v>
      </c>
      <c r="K586" t="str">
        <f t="shared" si="64"/>
        <v>Hanne Therese Eidesvik</v>
      </c>
      <c r="L586" t="str">
        <f t="shared" si="65"/>
        <v>Andrè Djuve</v>
      </c>
      <c r="M586" s="31">
        <f t="shared" si="66"/>
        <v>58303.100000000006</v>
      </c>
      <c r="N586" s="31">
        <f t="shared" si="67"/>
        <v>27900.18</v>
      </c>
      <c r="O586" s="31"/>
      <c r="R586" s="31">
        <f t="shared" si="68"/>
        <v>86203.28</v>
      </c>
      <c r="S586" s="31">
        <v>81630.2150373062</v>
      </c>
      <c r="T586">
        <f t="shared" si="70"/>
        <v>1</v>
      </c>
    </row>
    <row r="587" spans="1:20" ht="15">
      <c r="A587" s="2" t="s">
        <v>36</v>
      </c>
      <c r="B587" s="5" t="s">
        <v>401</v>
      </c>
      <c r="C587" s="3" t="s">
        <v>402</v>
      </c>
      <c r="D587" s="3" t="s">
        <v>403</v>
      </c>
      <c r="E587" s="3" t="s">
        <v>2307</v>
      </c>
      <c r="F587" s="16"/>
      <c r="G587" s="12">
        <v>7080001315467</v>
      </c>
      <c r="H587" s="27">
        <v>982897564</v>
      </c>
      <c r="I587" s="30">
        <f t="shared" si="69"/>
        <v>69</v>
      </c>
      <c r="J587" s="8" t="s">
        <v>2444</v>
      </c>
      <c r="K587" t="str">
        <f t="shared" si="64"/>
        <v>Gunn Evy Strand</v>
      </c>
      <c r="L587" t="str">
        <f t="shared" si="65"/>
        <v>Christian Børresen</v>
      </c>
      <c r="M587" s="31">
        <f t="shared" si="66"/>
        <v>36879.18000000001</v>
      </c>
      <c r="N587" s="31">
        <f t="shared" si="67"/>
        <v>40105.356</v>
      </c>
      <c r="O587" s="31"/>
      <c r="R587" s="31">
        <f t="shared" si="68"/>
        <v>76984.53600000001</v>
      </c>
      <c r="S587" s="31">
        <v>76213.43403590097</v>
      </c>
      <c r="T587">
        <f t="shared" si="70"/>
        <v>1</v>
      </c>
    </row>
    <row r="588" spans="1:20" ht="15">
      <c r="A588" s="2" t="s">
        <v>156</v>
      </c>
      <c r="B588" s="5" t="s">
        <v>1653</v>
      </c>
      <c r="C588" s="3" t="s">
        <v>1654</v>
      </c>
      <c r="D588" s="3" t="s">
        <v>1655</v>
      </c>
      <c r="E588" s="3" t="s">
        <v>2382</v>
      </c>
      <c r="F588" s="16"/>
      <c r="G588" s="28">
        <v>7080001029852</v>
      </c>
      <c r="H588" s="27">
        <v>985208042</v>
      </c>
      <c r="I588" s="30">
        <f t="shared" si="69"/>
        <v>621</v>
      </c>
      <c r="J588" s="8" t="s">
        <v>2444</v>
      </c>
      <c r="K588" t="str">
        <f t="shared" si="64"/>
        <v>Marius Fjermestad Larsen</v>
      </c>
      <c r="L588" t="str">
        <f t="shared" si="65"/>
        <v>Wenche Erland</v>
      </c>
      <c r="M588" s="31">
        <f t="shared" si="66"/>
        <v>35945.22</v>
      </c>
      <c r="N588" s="31">
        <f t="shared" si="67"/>
        <v>34248.168</v>
      </c>
      <c r="O588" s="31"/>
      <c r="Q588">
        <v>24</v>
      </c>
      <c r="R588" s="31">
        <f t="shared" si="68"/>
        <v>70217.388</v>
      </c>
      <c r="S588" s="31">
        <v>68648.24187310874</v>
      </c>
      <c r="T588">
        <f t="shared" si="70"/>
        <v>1</v>
      </c>
    </row>
    <row r="589" spans="1:20" ht="15">
      <c r="A589" s="2" t="s">
        <v>156</v>
      </c>
      <c r="B589" s="5" t="s">
        <v>1677</v>
      </c>
      <c r="C589" s="3" t="s">
        <v>1678</v>
      </c>
      <c r="D589" s="3" t="s">
        <v>1679</v>
      </c>
      <c r="E589" s="3" t="s">
        <v>2382</v>
      </c>
      <c r="F589" s="16"/>
      <c r="G589" s="28">
        <v>7080001029920</v>
      </c>
      <c r="H589" s="27">
        <v>985208042</v>
      </c>
      <c r="I589" s="30">
        <f t="shared" si="69"/>
        <v>629</v>
      </c>
      <c r="J589" s="8" t="s">
        <v>2444</v>
      </c>
      <c r="K589" t="str">
        <f t="shared" si="64"/>
        <v>Richard Vatland</v>
      </c>
      <c r="L589" t="str">
        <f t="shared" si="65"/>
        <v>Mariann Østerhus</v>
      </c>
      <c r="M589" s="31">
        <f t="shared" si="66"/>
        <v>55276.935999999994</v>
      </c>
      <c r="N589" s="31">
        <f t="shared" si="67"/>
        <v>48661.14</v>
      </c>
      <c r="O589" s="31"/>
      <c r="Q589">
        <v>8</v>
      </c>
      <c r="R589" s="31">
        <f t="shared" si="68"/>
        <v>103946.076</v>
      </c>
      <c r="S589" s="31">
        <v>117252.99967031779</v>
      </c>
      <c r="T589">
        <f t="shared" si="70"/>
        <v>1</v>
      </c>
    </row>
    <row r="590" spans="1:20" ht="15">
      <c r="A590" s="2" t="s">
        <v>220</v>
      </c>
      <c r="B590" s="5" t="s">
        <v>2219</v>
      </c>
      <c r="C590" s="3" t="s">
        <v>2220</v>
      </c>
      <c r="D590" s="3" t="s">
        <v>2221</v>
      </c>
      <c r="E590" s="3" t="s">
        <v>2417</v>
      </c>
      <c r="F590" s="20"/>
      <c r="G590" s="28">
        <v>7080001176433</v>
      </c>
      <c r="H590" s="27">
        <v>987615311</v>
      </c>
      <c r="I590" s="30">
        <f t="shared" si="69"/>
        <v>912</v>
      </c>
      <c r="J590" s="8" t="s">
        <v>2444</v>
      </c>
      <c r="K590" t="str">
        <f t="shared" si="64"/>
        <v>Randi Annett Tandstad</v>
      </c>
      <c r="L590" t="str">
        <f t="shared" si="65"/>
        <v>Kristine Lærnes Havnvik</v>
      </c>
      <c r="M590" s="31">
        <f t="shared" si="66"/>
        <v>54050.43999999999</v>
      </c>
      <c r="N590" s="31">
        <f t="shared" si="67"/>
        <v>28745.568</v>
      </c>
      <c r="O590" s="31"/>
      <c r="R590" s="31">
        <f t="shared" si="68"/>
        <v>82796.00799999999</v>
      </c>
      <c r="S590" s="31">
        <v>82475.64118852065</v>
      </c>
      <c r="T590">
        <f t="shared" si="70"/>
        <v>1</v>
      </c>
    </row>
    <row r="591" spans="1:20" ht="15">
      <c r="A591" s="2" t="s">
        <v>221</v>
      </c>
      <c r="B591" s="5" t="s">
        <v>2222</v>
      </c>
      <c r="C591" s="3" t="s">
        <v>2223</v>
      </c>
      <c r="D591" s="3" t="s">
        <v>2224</v>
      </c>
      <c r="E591" s="3" t="s">
        <v>2417</v>
      </c>
      <c r="F591" s="16"/>
      <c r="G591" s="28">
        <v>7080001190668</v>
      </c>
      <c r="H591" s="27">
        <v>987615311</v>
      </c>
      <c r="I591" s="30">
        <f t="shared" si="69"/>
        <v>913</v>
      </c>
      <c r="J591" s="8" t="s">
        <v>2444</v>
      </c>
      <c r="K591" t="str">
        <f t="shared" si="64"/>
        <v>Solveig Blindheim</v>
      </c>
      <c r="L591" t="str">
        <f t="shared" si="65"/>
        <v>Mariann Guddal</v>
      </c>
      <c r="M591" s="31">
        <f t="shared" si="66"/>
        <v>53158.23999999999</v>
      </c>
      <c r="N591" s="31">
        <f t="shared" si="67"/>
        <v>38746.944</v>
      </c>
      <c r="O591" s="31"/>
      <c r="R591" s="31">
        <f t="shared" si="68"/>
        <v>91905.184</v>
      </c>
      <c r="S591" s="31">
        <v>89047.05430354593</v>
      </c>
      <c r="T591">
        <f t="shared" si="70"/>
        <v>1</v>
      </c>
    </row>
    <row r="592" spans="1:20" ht="15">
      <c r="A592" s="2" t="s">
        <v>219</v>
      </c>
      <c r="B592" s="5" t="s">
        <v>2216</v>
      </c>
      <c r="C592" s="3" t="s">
        <v>2217</v>
      </c>
      <c r="D592" s="3" t="s">
        <v>2218</v>
      </c>
      <c r="E592" s="3" t="s">
        <v>2417</v>
      </c>
      <c r="F592" s="16"/>
      <c r="G592" s="28">
        <v>7080001152215</v>
      </c>
      <c r="H592" s="27">
        <v>987615311</v>
      </c>
      <c r="I592" s="30">
        <f t="shared" si="69"/>
        <v>911</v>
      </c>
      <c r="J592" s="8" t="s">
        <v>2444</v>
      </c>
      <c r="K592" t="str">
        <f t="shared" si="64"/>
        <v>Linn Bach Wikan</v>
      </c>
      <c r="L592" t="str">
        <f t="shared" si="65"/>
        <v>Oddveig Bjørkavåg Ravnå</v>
      </c>
      <c r="M592" s="31">
        <f t="shared" si="66"/>
        <v>41729.519999999975</v>
      </c>
      <c r="N592" s="31">
        <f t="shared" si="67"/>
        <v>34277.028</v>
      </c>
      <c r="O592" s="31"/>
      <c r="R592" s="31">
        <f t="shared" si="68"/>
        <v>76006.54799999998</v>
      </c>
      <c r="S592" s="31">
        <v>76392.16166101821</v>
      </c>
      <c r="T592">
        <f t="shared" si="70"/>
        <v>1</v>
      </c>
    </row>
    <row r="593" spans="1:20" ht="15">
      <c r="A593" s="2" t="s">
        <v>219</v>
      </c>
      <c r="B593" s="5" t="s">
        <v>2237</v>
      </c>
      <c r="C593" s="3" t="s">
        <v>2238</v>
      </c>
      <c r="D593" s="3" t="s">
        <v>2239</v>
      </c>
      <c r="E593" s="3" t="s">
        <v>2417</v>
      </c>
      <c r="F593" s="16"/>
      <c r="G593" s="28">
        <v>7080003528971</v>
      </c>
      <c r="H593" s="27">
        <v>987615311</v>
      </c>
      <c r="I593" s="30">
        <f t="shared" si="69"/>
        <v>918</v>
      </c>
      <c r="J593" s="8" t="s">
        <v>2444</v>
      </c>
      <c r="K593" t="str">
        <f t="shared" si="64"/>
        <v>Alexander Sandvik</v>
      </c>
      <c r="L593" t="str">
        <f t="shared" si="65"/>
        <v>Morten Hammer</v>
      </c>
      <c r="M593" s="31">
        <f t="shared" si="66"/>
        <v>34470.09999999999</v>
      </c>
      <c r="N593" s="31">
        <f t="shared" si="67"/>
        <v>30328.968</v>
      </c>
      <c r="O593" s="31"/>
      <c r="R593" s="31">
        <f t="shared" si="68"/>
        <v>64799.06799999999</v>
      </c>
      <c r="S593" s="31">
        <v>63642.29118067926</v>
      </c>
      <c r="T593">
        <f t="shared" si="70"/>
        <v>1</v>
      </c>
    </row>
    <row r="594" spans="1:20" ht="15">
      <c r="A594" s="2" t="s">
        <v>226</v>
      </c>
      <c r="B594" s="5" t="s">
        <v>2263</v>
      </c>
      <c r="C594" s="3" t="s">
        <v>2264</v>
      </c>
      <c r="D594" s="3" t="s">
        <v>2265</v>
      </c>
      <c r="E594" s="3" t="s">
        <v>2416</v>
      </c>
      <c r="F594" s="16"/>
      <c r="G594" s="28">
        <v>7080003539007</v>
      </c>
      <c r="H594" s="27">
        <v>987635924</v>
      </c>
      <c r="I594" s="30">
        <f t="shared" si="69"/>
        <v>942</v>
      </c>
      <c r="J594" s="8" t="s">
        <v>2444</v>
      </c>
      <c r="K594" t="str">
        <f t="shared" si="64"/>
        <v>Bård Rød</v>
      </c>
      <c r="L594" t="str">
        <f t="shared" si="65"/>
        <v>Inger Grønset</v>
      </c>
      <c r="M594" s="31">
        <f t="shared" si="66"/>
        <v>48550.792</v>
      </c>
      <c r="N594" s="31">
        <f t="shared" si="67"/>
        <v>47936.34</v>
      </c>
      <c r="O594" s="31"/>
      <c r="R594" s="31">
        <f t="shared" si="68"/>
        <v>96487.132</v>
      </c>
      <c r="S594" s="31">
        <v>93825.01626280944</v>
      </c>
      <c r="T594">
        <f t="shared" si="70"/>
        <v>1</v>
      </c>
    </row>
    <row r="595" spans="1:20" ht="15">
      <c r="A595" s="2" t="s">
        <v>200</v>
      </c>
      <c r="B595" s="5" t="s">
        <v>2032</v>
      </c>
      <c r="C595" s="3" t="s">
        <v>2033</v>
      </c>
      <c r="D595" s="3" t="s">
        <v>2034</v>
      </c>
      <c r="E595" s="3" t="s">
        <v>2401</v>
      </c>
      <c r="F595" s="16"/>
      <c r="G595" s="28">
        <v>7080004268425</v>
      </c>
      <c r="H595" s="27">
        <v>979443137</v>
      </c>
      <c r="I595" s="30">
        <f t="shared" si="69"/>
        <v>851</v>
      </c>
      <c r="J595" s="8" t="s">
        <v>2444</v>
      </c>
      <c r="K595" t="str">
        <f t="shared" si="64"/>
        <v>Mikal Andrè Kristensen</v>
      </c>
      <c r="L595" t="str">
        <f t="shared" si="65"/>
        <v>Lars Brodshaug Berger</v>
      </c>
      <c r="M595" s="31">
        <f t="shared" si="66"/>
        <v>15323.640000000003</v>
      </c>
      <c r="N595" s="31">
        <f t="shared" si="67"/>
        <v>7426.356</v>
      </c>
      <c r="O595" s="31"/>
      <c r="R595" s="31">
        <f t="shared" si="68"/>
        <v>22749.996000000003</v>
      </c>
      <c r="S595" s="31">
        <v>64821.963260116674</v>
      </c>
      <c r="T595">
        <f t="shared" si="70"/>
        <v>1</v>
      </c>
    </row>
    <row r="596" spans="1:20" ht="15">
      <c r="A596" s="2" t="s">
        <v>215</v>
      </c>
      <c r="B596" s="5" t="s">
        <v>2180</v>
      </c>
      <c r="C596" s="3" t="s">
        <v>2181</v>
      </c>
      <c r="D596" s="3" t="s">
        <v>2182</v>
      </c>
      <c r="E596" s="3" t="s">
        <v>2416</v>
      </c>
      <c r="F596" s="16"/>
      <c r="G596" s="28">
        <v>7080001123840</v>
      </c>
      <c r="H596" s="27">
        <v>987635924</v>
      </c>
      <c r="I596" s="30">
        <f t="shared" si="69"/>
        <v>895</v>
      </c>
      <c r="J596" s="8" t="s">
        <v>2444</v>
      </c>
      <c r="K596" t="str">
        <f t="shared" si="64"/>
        <v>Astrid Valsø</v>
      </c>
      <c r="L596" t="str">
        <f t="shared" si="65"/>
        <v>Anne Lise Skralthaug</v>
      </c>
      <c r="M596" s="31">
        <f t="shared" si="66"/>
        <v>27195.915999999994</v>
      </c>
      <c r="N596" s="31">
        <f t="shared" si="67"/>
        <v>26581.5</v>
      </c>
      <c r="O596" s="31"/>
      <c r="R596" s="31">
        <f t="shared" si="68"/>
        <v>53777.416</v>
      </c>
      <c r="S596" s="31">
        <v>52582.187097224705</v>
      </c>
      <c r="T596">
        <f t="shared" si="70"/>
        <v>1</v>
      </c>
    </row>
    <row r="597" spans="1:20" ht="15">
      <c r="A597" s="2" t="s">
        <v>158</v>
      </c>
      <c r="B597" s="5" t="s">
        <v>1668</v>
      </c>
      <c r="C597" s="3" t="s">
        <v>1669</v>
      </c>
      <c r="D597" s="3" t="s">
        <v>1670</v>
      </c>
      <c r="E597" s="3" t="s">
        <v>2382</v>
      </c>
      <c r="F597" s="16"/>
      <c r="G597" s="28">
        <v>7080001029890</v>
      </c>
      <c r="H597" s="27">
        <v>985208042</v>
      </c>
      <c r="I597" s="30">
        <f t="shared" si="69"/>
        <v>626</v>
      </c>
      <c r="J597" s="8" t="s">
        <v>2444</v>
      </c>
      <c r="K597" t="str">
        <f t="shared" si="64"/>
        <v>Stig Runar Tveit</v>
      </c>
      <c r="L597" t="str">
        <f t="shared" si="65"/>
        <v>Vibeke Bua Økland</v>
      </c>
      <c r="M597" s="31">
        <f t="shared" si="66"/>
        <v>38116.11999999999</v>
      </c>
      <c r="N597" s="31">
        <f t="shared" si="67"/>
        <v>20046.42</v>
      </c>
      <c r="O597" s="31"/>
      <c r="R597" s="31">
        <f t="shared" si="68"/>
        <v>58162.539999999986</v>
      </c>
      <c r="S597" s="31">
        <v>56750.23083547702</v>
      </c>
      <c r="T597">
        <f t="shared" si="70"/>
        <v>1</v>
      </c>
    </row>
    <row r="598" spans="1:20" ht="15">
      <c r="A598" s="2" t="s">
        <v>211</v>
      </c>
      <c r="B598" s="5" t="s">
        <v>2159</v>
      </c>
      <c r="C598" s="3" t="s">
        <v>2160</v>
      </c>
      <c r="D598" s="3" t="s">
        <v>2161</v>
      </c>
      <c r="E598" s="3" t="s">
        <v>2412</v>
      </c>
      <c r="F598" s="16"/>
      <c r="G598" s="28">
        <v>7080000067282</v>
      </c>
      <c r="H598" s="27">
        <v>846800522</v>
      </c>
      <c r="I598" s="30">
        <f t="shared" si="69"/>
        <v>844</v>
      </c>
      <c r="J598" s="8" t="s">
        <v>2444</v>
      </c>
      <c r="K598" t="str">
        <f t="shared" si="64"/>
        <v>Anne Lise Vangen</v>
      </c>
      <c r="L598" t="str">
        <f t="shared" si="65"/>
        <v>Kåre Atle Vangen</v>
      </c>
      <c r="M598" s="31">
        <f t="shared" si="66"/>
        <v>56515.26000000001</v>
      </c>
      <c r="N598" s="31">
        <f t="shared" si="67"/>
        <v>36814.272</v>
      </c>
      <c r="O598" s="31"/>
      <c r="R598" s="31">
        <f t="shared" si="68"/>
        <v>93329.532</v>
      </c>
      <c r="S598" s="31">
        <v>92217.86163348933</v>
      </c>
      <c r="T598">
        <f t="shared" si="70"/>
        <v>1</v>
      </c>
    </row>
    <row r="599" spans="1:20" ht="15">
      <c r="A599" s="2" t="s">
        <v>20</v>
      </c>
      <c r="B599" s="5" t="s">
        <v>303</v>
      </c>
      <c r="C599" s="3" t="s">
        <v>304</v>
      </c>
      <c r="D599" s="3" t="s">
        <v>305</v>
      </c>
      <c r="E599" s="3" t="s">
        <v>2307</v>
      </c>
      <c r="F599" s="17"/>
      <c r="G599" s="12">
        <v>7080000643103</v>
      </c>
      <c r="H599" s="27">
        <v>982897564</v>
      </c>
      <c r="I599" s="30">
        <f t="shared" si="69"/>
        <v>28</v>
      </c>
      <c r="J599" s="8" t="s">
        <v>2444</v>
      </c>
      <c r="K599" t="str">
        <f t="shared" si="64"/>
        <v>Peder Flatlien</v>
      </c>
      <c r="L599" t="str">
        <f t="shared" si="65"/>
        <v>Anne Beate Nereng</v>
      </c>
      <c r="M599" s="31">
        <f t="shared" si="66"/>
        <v>31293.196479999995</v>
      </c>
      <c r="N599" s="31">
        <f t="shared" si="67"/>
        <v>32620.728</v>
      </c>
      <c r="O599" s="31"/>
      <c r="R599" s="31">
        <f t="shared" si="68"/>
        <v>63913.924479999994</v>
      </c>
      <c r="S599" s="31">
        <v>64412.5623037693</v>
      </c>
      <c r="T599">
        <f t="shared" si="70"/>
        <v>1</v>
      </c>
    </row>
    <row r="600" spans="1:20" ht="15">
      <c r="A600" s="2" t="s">
        <v>32</v>
      </c>
      <c r="B600" s="5" t="s">
        <v>371</v>
      </c>
      <c r="C600" s="3" t="s">
        <v>372</v>
      </c>
      <c r="D600" s="3" t="s">
        <v>373</v>
      </c>
      <c r="E600" s="3" t="s">
        <v>2307</v>
      </c>
      <c r="F600" s="16"/>
      <c r="G600" s="12">
        <v>7080001106980</v>
      </c>
      <c r="H600" s="27">
        <v>982897564</v>
      </c>
      <c r="I600" s="30">
        <f t="shared" si="69"/>
        <v>57</v>
      </c>
      <c r="J600" s="8" t="s">
        <v>2444</v>
      </c>
      <c r="K600" t="str">
        <f t="shared" si="64"/>
        <v>Silje Meldal</v>
      </c>
      <c r="L600" t="str">
        <f t="shared" si="65"/>
        <v>Kari Aase Haugom</v>
      </c>
      <c r="M600" s="31">
        <f t="shared" si="66"/>
        <v>22217.456480000008</v>
      </c>
      <c r="N600" s="31">
        <f t="shared" si="67"/>
        <v>29386.38</v>
      </c>
      <c r="O600" s="31"/>
      <c r="R600" s="31">
        <f t="shared" si="68"/>
        <v>51603.83648000001</v>
      </c>
      <c r="S600" s="31">
        <v>51556.243528900246</v>
      </c>
      <c r="T600">
        <f t="shared" si="70"/>
        <v>1</v>
      </c>
    </row>
    <row r="601" spans="1:20" ht="15">
      <c r="A601" s="2" t="s">
        <v>12</v>
      </c>
      <c r="B601" s="5" t="s">
        <v>273</v>
      </c>
      <c r="C601" s="3" t="s">
        <v>274</v>
      </c>
      <c r="D601" s="3" t="s">
        <v>275</v>
      </c>
      <c r="E601" s="3" t="s">
        <v>2307</v>
      </c>
      <c r="F601" s="16"/>
      <c r="G601" s="12">
        <v>7080000642991</v>
      </c>
      <c r="H601" s="27">
        <v>982897564</v>
      </c>
      <c r="I601" s="30">
        <f t="shared" si="69"/>
        <v>17</v>
      </c>
      <c r="J601" s="8" t="s">
        <v>2444</v>
      </c>
      <c r="K601" t="str">
        <f t="shared" si="64"/>
        <v>Jeanette Øiseth</v>
      </c>
      <c r="L601" t="str">
        <f t="shared" si="65"/>
        <v xml:space="preserve">Ståle Bakstad </v>
      </c>
      <c r="M601" s="31">
        <f t="shared" si="66"/>
        <v>26790.94</v>
      </c>
      <c r="N601" s="31">
        <f t="shared" si="67"/>
        <v>40166.64</v>
      </c>
      <c r="O601" s="31"/>
      <c r="R601" s="31">
        <f t="shared" si="68"/>
        <v>66957.58</v>
      </c>
      <c r="S601" s="31">
        <v>62602.16352009148</v>
      </c>
      <c r="T601">
        <f t="shared" si="70"/>
        <v>1</v>
      </c>
    </row>
    <row r="602" spans="1:20" ht="15">
      <c r="A602" s="2" t="s">
        <v>77</v>
      </c>
      <c r="B602" s="5" t="s">
        <v>682</v>
      </c>
      <c r="C602" s="3" t="s">
        <v>683</v>
      </c>
      <c r="D602" s="3" t="s">
        <v>684</v>
      </c>
      <c r="E602" s="3" t="s">
        <v>2336</v>
      </c>
      <c r="F602" s="16"/>
      <c r="G602" s="28">
        <v>7080001234218</v>
      </c>
      <c r="H602" s="27">
        <v>990648492</v>
      </c>
      <c r="I602" s="30">
        <f t="shared" si="69"/>
        <v>159</v>
      </c>
      <c r="J602" s="8" t="s">
        <v>2444</v>
      </c>
      <c r="K602" t="str">
        <f t="shared" si="64"/>
        <v>Nematullah Akbari</v>
      </c>
      <c r="L602" t="str">
        <f t="shared" si="65"/>
        <v>Julia Tuohino-Sollis</v>
      </c>
      <c r="M602" s="31">
        <f t="shared" si="66"/>
        <v>52615.00800000002</v>
      </c>
      <c r="N602" s="31">
        <f t="shared" si="67"/>
        <v>37141.008</v>
      </c>
      <c r="O602" s="31"/>
      <c r="R602" s="31">
        <f t="shared" si="68"/>
        <v>89756.01600000003</v>
      </c>
      <c r="S602" s="31">
        <v>88675.74168239515</v>
      </c>
      <c r="T602">
        <f t="shared" si="70"/>
        <v>1</v>
      </c>
    </row>
    <row r="603" spans="1:20" ht="15">
      <c r="A603" s="2" t="s">
        <v>77</v>
      </c>
      <c r="B603" s="5" t="s">
        <v>706</v>
      </c>
      <c r="C603" s="3" t="s">
        <v>707</v>
      </c>
      <c r="D603" s="3" t="s">
        <v>708</v>
      </c>
      <c r="E603" s="3" t="s">
        <v>2336</v>
      </c>
      <c r="F603" s="16"/>
      <c r="G603" s="28">
        <v>7080001400316</v>
      </c>
      <c r="H603" s="27">
        <v>990648492</v>
      </c>
      <c r="I603" s="30">
        <f t="shared" si="69"/>
        <v>169</v>
      </c>
      <c r="J603" s="8" t="s">
        <v>2444</v>
      </c>
      <c r="K603" t="str">
        <f t="shared" si="64"/>
        <v>Kine Christin Pettersen</v>
      </c>
      <c r="L603" t="str">
        <f t="shared" si="65"/>
        <v>Silje Marita Mortensen</v>
      </c>
      <c r="M603" s="31">
        <f t="shared" si="66"/>
        <v>48404.91999999999</v>
      </c>
      <c r="N603" s="31">
        <f t="shared" si="67"/>
        <v>34689.168</v>
      </c>
      <c r="O603" s="31"/>
      <c r="R603" s="31">
        <f t="shared" si="68"/>
        <v>83094.08799999999</v>
      </c>
      <c r="S603" s="31">
        <v>82810.16336168488</v>
      </c>
      <c r="T603">
        <f t="shared" si="70"/>
        <v>1</v>
      </c>
    </row>
    <row r="604" spans="1:20" ht="15">
      <c r="A604" s="2" t="s">
        <v>154</v>
      </c>
      <c r="B604" s="5" t="s">
        <v>1644</v>
      </c>
      <c r="C604" s="3" t="s">
        <v>1645</v>
      </c>
      <c r="D604" s="3" t="s">
        <v>1646</v>
      </c>
      <c r="E604" s="3" t="s">
        <v>2382</v>
      </c>
      <c r="F604" s="16"/>
      <c r="G604" s="28">
        <v>7080001029784</v>
      </c>
      <c r="H604" s="27">
        <v>985208042</v>
      </c>
      <c r="I604" s="30">
        <f t="shared" si="69"/>
        <v>617</v>
      </c>
      <c r="J604" s="8" t="s">
        <v>2444</v>
      </c>
      <c r="K604" t="str">
        <f t="shared" si="64"/>
        <v>Kamilla Joensen Handeland</v>
      </c>
      <c r="L604" t="str">
        <f t="shared" si="65"/>
        <v>Anders Hognestad</v>
      </c>
      <c r="M604" s="31">
        <f t="shared" si="66"/>
        <v>31205.94</v>
      </c>
      <c r="N604" s="31">
        <f t="shared" si="67"/>
        <v>22842.816</v>
      </c>
      <c r="O604" s="31"/>
      <c r="R604" s="31">
        <f t="shared" si="68"/>
        <v>54048.755999999994</v>
      </c>
      <c r="S604" s="31">
        <v>60386.7137368709</v>
      </c>
      <c r="T604">
        <f t="shared" si="70"/>
        <v>1</v>
      </c>
    </row>
    <row r="605" spans="1:20" ht="15">
      <c r="A605" s="2" t="s">
        <v>154</v>
      </c>
      <c r="B605" s="5" t="s">
        <v>1718</v>
      </c>
      <c r="C605" s="3" t="s">
        <v>1719</v>
      </c>
      <c r="D605" s="3" t="s">
        <v>1720</v>
      </c>
      <c r="E605" s="3" t="s">
        <v>2382</v>
      </c>
      <c r="F605" s="16"/>
      <c r="G605" s="28">
        <v>7080001110062</v>
      </c>
      <c r="H605" s="27">
        <v>985208042</v>
      </c>
      <c r="I605" s="30">
        <f t="shared" si="69"/>
        <v>647</v>
      </c>
      <c r="J605" s="8" t="s">
        <v>2444</v>
      </c>
      <c r="K605" t="str">
        <f t="shared" si="64"/>
        <v>Anette Håvarstein</v>
      </c>
      <c r="L605" t="str">
        <f t="shared" si="65"/>
        <v>Sylvia Soma Kristensen</v>
      </c>
      <c r="M605" s="31">
        <f t="shared" si="66"/>
        <v>43553.439999999995</v>
      </c>
      <c r="N605" s="31">
        <f t="shared" si="67"/>
        <v>39360.972</v>
      </c>
      <c r="O605" s="31"/>
      <c r="R605" s="31">
        <f t="shared" si="68"/>
        <v>82914.412</v>
      </c>
      <c r="S605" s="31">
        <v>81907.54240845432</v>
      </c>
      <c r="T605">
        <f t="shared" si="70"/>
        <v>1</v>
      </c>
    </row>
    <row r="606" spans="1:20" ht="15">
      <c r="A606" s="2" t="s">
        <v>154</v>
      </c>
      <c r="B606" s="5" t="s">
        <v>1785</v>
      </c>
      <c r="C606" s="3" t="s">
        <v>1786</v>
      </c>
      <c r="D606" s="3" t="s">
        <v>1787</v>
      </c>
      <c r="E606" s="3" t="s">
        <v>2382</v>
      </c>
      <c r="F606" s="16"/>
      <c r="G606" s="28">
        <v>7080001361273</v>
      </c>
      <c r="H606" s="27">
        <v>985208042</v>
      </c>
      <c r="I606" s="30">
        <f t="shared" si="69"/>
        <v>693</v>
      </c>
      <c r="J606" s="8" t="s">
        <v>2444</v>
      </c>
      <c r="K606" t="str">
        <f t="shared" si="64"/>
        <v>Monica Figved</v>
      </c>
      <c r="L606" t="str">
        <f t="shared" si="65"/>
        <v>Hilde Nyhus</v>
      </c>
      <c r="M606" s="31">
        <f t="shared" si="66"/>
        <v>22288.616</v>
      </c>
      <c r="N606" s="31">
        <f t="shared" si="67"/>
        <v>21835.812</v>
      </c>
      <c r="O606" s="31"/>
      <c r="R606" s="31">
        <f t="shared" si="68"/>
        <v>44124.428</v>
      </c>
      <c r="S606" s="31">
        <v>48133.39029594204</v>
      </c>
      <c r="T606">
        <f t="shared" si="70"/>
        <v>1</v>
      </c>
    </row>
    <row r="607" spans="1:20" ht="15">
      <c r="A607" s="2" t="s">
        <v>120</v>
      </c>
      <c r="B607" s="5" t="s">
        <v>1113</v>
      </c>
      <c r="C607" s="3" t="s">
        <v>1114</v>
      </c>
      <c r="D607" s="3" t="s">
        <v>1115</v>
      </c>
      <c r="E607" s="3" t="s">
        <v>2344</v>
      </c>
      <c r="F607" s="16"/>
      <c r="G607" s="28">
        <v>7080001113254</v>
      </c>
      <c r="H607" s="27">
        <v>984981384</v>
      </c>
      <c r="I607" s="30">
        <f t="shared" si="69"/>
        <v>396</v>
      </c>
      <c r="J607" s="8" t="s">
        <v>2444</v>
      </c>
      <c r="K607" t="str">
        <f t="shared" si="64"/>
        <v>Rune Hagaeie</v>
      </c>
      <c r="L607" t="str">
        <f t="shared" si="65"/>
        <v>Espen Torp</v>
      </c>
      <c r="M607" s="31">
        <f t="shared" si="66"/>
        <v>35275.38</v>
      </c>
      <c r="N607" s="31">
        <f t="shared" si="67"/>
        <v>32510.16</v>
      </c>
      <c r="O607" s="31"/>
      <c r="R607" s="31">
        <f t="shared" si="68"/>
        <v>67785.54</v>
      </c>
      <c r="S607" s="31">
        <v>66004.04158434217</v>
      </c>
      <c r="T607">
        <f t="shared" si="70"/>
        <v>1</v>
      </c>
    </row>
    <row r="608" spans="1:20" ht="15">
      <c r="A608" s="2" t="s">
        <v>120</v>
      </c>
      <c r="B608" s="5" t="s">
        <v>1479</v>
      </c>
      <c r="C608" s="3" t="s">
        <v>1480</v>
      </c>
      <c r="D608" s="3" t="s">
        <v>1481</v>
      </c>
      <c r="E608" s="3" t="s">
        <v>2344</v>
      </c>
      <c r="F608" s="16"/>
      <c r="G608" s="28">
        <v>7080001181024</v>
      </c>
      <c r="H608" s="27">
        <v>984981384</v>
      </c>
      <c r="I608" s="30">
        <f t="shared" si="69"/>
        <v>555</v>
      </c>
      <c r="J608" s="8" t="s">
        <v>2444</v>
      </c>
      <c r="K608" t="str">
        <f t="shared" si="64"/>
        <v>Christine Weggesrud</v>
      </c>
      <c r="L608" t="str">
        <f t="shared" si="65"/>
        <v>Anett Strand Kleven</v>
      </c>
      <c r="M608" s="31">
        <f t="shared" si="66"/>
        <v>25864.019999999997</v>
      </c>
      <c r="N608" s="31">
        <f t="shared" si="67"/>
        <v>25992.852</v>
      </c>
      <c r="O608" s="31"/>
      <c r="R608" s="31">
        <f t="shared" si="68"/>
        <v>51856.871999999996</v>
      </c>
      <c r="S608" s="31">
        <v>52625.68530557968</v>
      </c>
      <c r="T608">
        <f t="shared" si="70"/>
        <v>1</v>
      </c>
    </row>
    <row r="609" spans="1:20" ht="15">
      <c r="A609" s="2" t="s">
        <v>120</v>
      </c>
      <c r="B609" s="5" t="s">
        <v>1491</v>
      </c>
      <c r="C609" s="3" t="s">
        <v>1492</v>
      </c>
      <c r="D609" s="3" t="s">
        <v>1115</v>
      </c>
      <c r="E609" s="3" t="s">
        <v>2344</v>
      </c>
      <c r="F609" s="16"/>
      <c r="G609" s="28">
        <v>7080001201319</v>
      </c>
      <c r="H609" s="27">
        <v>984981384</v>
      </c>
      <c r="I609" s="30">
        <f t="shared" si="69"/>
        <v>559</v>
      </c>
      <c r="J609" s="8" t="s">
        <v>2444</v>
      </c>
      <c r="K609" t="str">
        <f t="shared" si="64"/>
        <v>Morten Paulsen</v>
      </c>
      <c r="L609" t="str">
        <f t="shared" si="65"/>
        <v>Torunn Eggerud</v>
      </c>
      <c r="M609" s="31">
        <f t="shared" si="66"/>
        <v>42988.00000000001</v>
      </c>
      <c r="N609" s="31">
        <f t="shared" si="67"/>
        <v>36596.424</v>
      </c>
      <c r="O609" s="31"/>
      <c r="R609" s="31">
        <f t="shared" si="68"/>
        <v>79584.424</v>
      </c>
      <c r="S609" s="31">
        <v>78560.00606140026</v>
      </c>
      <c r="T609">
        <f t="shared" si="70"/>
        <v>1</v>
      </c>
    </row>
    <row r="610" spans="1:20" ht="15">
      <c r="A610" s="2" t="s">
        <v>72</v>
      </c>
      <c r="B610" s="5" t="s">
        <v>664</v>
      </c>
      <c r="C610" s="3" t="s">
        <v>665</v>
      </c>
      <c r="D610" s="3" t="s">
        <v>666</v>
      </c>
      <c r="E610" s="3" t="s">
        <v>2336</v>
      </c>
      <c r="F610" s="16"/>
      <c r="G610" s="28">
        <v>7080001136833</v>
      </c>
      <c r="H610" s="27">
        <v>990648492</v>
      </c>
      <c r="I610" s="30">
        <f t="shared" si="69"/>
        <v>153</v>
      </c>
      <c r="J610" s="8" t="s">
        <v>2444</v>
      </c>
      <c r="K610" t="str">
        <f t="shared" si="64"/>
        <v>Pernille Medby Carlsen</v>
      </c>
      <c r="L610" t="str">
        <f t="shared" si="65"/>
        <v>Sara Emilie Nikoline Steinhaug</v>
      </c>
      <c r="M610" s="31">
        <f t="shared" si="66"/>
        <v>51324.617999999995</v>
      </c>
      <c r="N610" s="31">
        <f t="shared" si="67"/>
        <v>24283.92</v>
      </c>
      <c r="O610" s="31"/>
      <c r="R610" s="31">
        <f t="shared" si="68"/>
        <v>75608.538</v>
      </c>
      <c r="S610" s="31">
        <v>74743.74879780308</v>
      </c>
      <c r="T610">
        <f t="shared" si="70"/>
        <v>1</v>
      </c>
    </row>
    <row r="611" spans="1:20" ht="15">
      <c r="A611" s="2" t="s">
        <v>72</v>
      </c>
      <c r="B611" s="5" t="s">
        <v>667</v>
      </c>
      <c r="C611" s="3" t="s">
        <v>668</v>
      </c>
      <c r="D611" s="3" t="s">
        <v>669</v>
      </c>
      <c r="E611" s="3" t="s">
        <v>2336</v>
      </c>
      <c r="F611" s="16"/>
      <c r="G611" s="28">
        <v>7080001400804</v>
      </c>
      <c r="H611" s="27">
        <v>990648492</v>
      </c>
      <c r="I611" s="30">
        <f t="shared" si="69"/>
        <v>154</v>
      </c>
      <c r="J611" s="8" t="s">
        <v>2444</v>
      </c>
      <c r="K611" t="str">
        <f t="shared" si="64"/>
        <v>Njål Sollied</v>
      </c>
      <c r="L611" t="str">
        <f t="shared" si="65"/>
        <v>Ola Olsen</v>
      </c>
      <c r="M611" s="31">
        <f t="shared" si="66"/>
        <v>55549.993999999984</v>
      </c>
      <c r="N611" s="31">
        <f t="shared" si="67"/>
        <v>20576.712</v>
      </c>
      <c r="O611" s="31"/>
      <c r="R611" s="31">
        <f t="shared" si="68"/>
        <v>76126.70599999998</v>
      </c>
      <c r="S611" s="31">
        <v>76846.7656007327</v>
      </c>
      <c r="T611">
        <f t="shared" si="70"/>
        <v>1</v>
      </c>
    </row>
    <row r="612" spans="1:20" ht="15">
      <c r="A612" s="2" t="s">
        <v>72</v>
      </c>
      <c r="B612" s="5" t="s">
        <v>694</v>
      </c>
      <c r="C612" s="3" t="s">
        <v>695</v>
      </c>
      <c r="D612" s="3" t="s">
        <v>696</v>
      </c>
      <c r="E612" s="3" t="s">
        <v>2336</v>
      </c>
      <c r="F612" s="16"/>
      <c r="G612" s="28">
        <v>7080001315276</v>
      </c>
      <c r="H612" s="27">
        <v>990648492</v>
      </c>
      <c r="I612" s="30">
        <f t="shared" si="69"/>
        <v>164</v>
      </c>
      <c r="J612" s="8" t="s">
        <v>2444</v>
      </c>
      <c r="K612" t="str">
        <f t="shared" si="64"/>
        <v>John Ove Kvalsvik</v>
      </c>
      <c r="L612" t="str">
        <f t="shared" si="65"/>
        <v>Gunn Tove Dagsvold</v>
      </c>
      <c r="M612" s="31">
        <f t="shared" si="66"/>
        <v>44699.764</v>
      </c>
      <c r="N612" s="31">
        <f t="shared" si="67"/>
        <v>17189.016</v>
      </c>
      <c r="O612" s="31"/>
      <c r="R612" s="31">
        <f t="shared" si="68"/>
        <v>61888.78</v>
      </c>
      <c r="S612" s="31">
        <v>70602.42555311721</v>
      </c>
      <c r="T612">
        <f t="shared" si="70"/>
        <v>1</v>
      </c>
    </row>
    <row r="613" spans="1:20" ht="15">
      <c r="A613" s="2" t="s">
        <v>72</v>
      </c>
      <c r="B613" s="5" t="s">
        <v>700</v>
      </c>
      <c r="C613" s="3" t="s">
        <v>701</v>
      </c>
      <c r="D613" s="3" t="s">
        <v>702</v>
      </c>
      <c r="E613" s="3" t="s">
        <v>2336</v>
      </c>
      <c r="F613" s="16"/>
      <c r="G613" s="28">
        <v>7080001374174</v>
      </c>
      <c r="H613" s="27">
        <v>990648492</v>
      </c>
      <c r="I613" s="30">
        <f t="shared" si="69"/>
        <v>167</v>
      </c>
      <c r="J613" s="8" t="s">
        <v>2444</v>
      </c>
      <c r="K613" t="str">
        <f aca="true" t="shared" si="71" ref="K613:K675">VLOOKUP(I613,Styrer,4,FALSE)</f>
        <v>Christopher Sollund Steffensen</v>
      </c>
      <c r="L613" t="str">
        <f aca="true" t="shared" si="72" ref="L613:L675">VLOOKUP(I613,Styrer,6,FALSE)</f>
        <v>Remi Gundersen</v>
      </c>
      <c r="M613" s="31">
        <f aca="true" t="shared" si="73" ref="M613:M675">VLOOKUP(I613,ASKO,3,FALSE)*1</f>
        <v>57809.70599999999</v>
      </c>
      <c r="N613" s="31">
        <f aca="true" t="shared" si="74" ref="N613:N675">VLOOKUP(I613,Ringnes,12,FALSE)</f>
        <v>28270.56</v>
      </c>
      <c r="O613" s="31"/>
      <c r="R613" s="31">
        <f t="shared" si="68"/>
        <v>86080.26599999999</v>
      </c>
      <c r="S613" s="31">
        <v>88799.71565218581</v>
      </c>
      <c r="T613">
        <f t="shared" si="70"/>
        <v>1</v>
      </c>
    </row>
    <row r="614" spans="1:20" ht="15">
      <c r="A614" s="2" t="s">
        <v>72</v>
      </c>
      <c r="B614" s="5" t="s">
        <v>711</v>
      </c>
      <c r="C614" s="3" t="s">
        <v>712</v>
      </c>
      <c r="D614" s="3" t="s">
        <v>713</v>
      </c>
      <c r="E614" s="3" t="s">
        <v>2336</v>
      </c>
      <c r="F614" s="16"/>
      <c r="G614" s="28">
        <v>7080001464301</v>
      </c>
      <c r="H614" s="27">
        <v>990648492</v>
      </c>
      <c r="I614" s="30">
        <f t="shared" si="69"/>
        <v>171</v>
      </c>
      <c r="J614" s="8" t="s">
        <v>2444</v>
      </c>
      <c r="K614" t="str">
        <f t="shared" si="71"/>
        <v>Øyvind Jakobsen</v>
      </c>
      <c r="L614" t="str">
        <f t="shared" si="72"/>
        <v>Stian Kristoffersen</v>
      </c>
      <c r="M614" s="31">
        <f t="shared" si="73"/>
        <v>42688.335999999996</v>
      </c>
      <c r="N614" s="31">
        <f t="shared" si="74"/>
        <v>23256.54</v>
      </c>
      <c r="O614" s="31"/>
      <c r="R614" s="31">
        <f aca="true" t="shared" si="75" ref="R614:R676">M614+N614+O614+P614+Q614</f>
        <v>65944.87599999999</v>
      </c>
      <c r="S614" s="31">
        <v>83934.4593791759</v>
      </c>
      <c r="T614">
        <f t="shared" si="70"/>
        <v>1</v>
      </c>
    </row>
    <row r="615" spans="1:20" ht="15">
      <c r="A615" s="2" t="s">
        <v>72</v>
      </c>
      <c r="B615" s="5" t="s">
        <v>720</v>
      </c>
      <c r="C615" s="3" t="s">
        <v>721</v>
      </c>
      <c r="D615" s="3" t="s">
        <v>722</v>
      </c>
      <c r="E615" s="3" t="s">
        <v>2336</v>
      </c>
      <c r="F615" s="16"/>
      <c r="G615" s="28">
        <v>7080004137974</v>
      </c>
      <c r="H615" s="27">
        <v>990648492</v>
      </c>
      <c r="I615" s="30">
        <f t="shared" si="69"/>
        <v>174</v>
      </c>
      <c r="J615" s="8" t="s">
        <v>2444</v>
      </c>
      <c r="K615" t="str">
        <f t="shared" si="71"/>
        <v>Therese Lyså</v>
      </c>
      <c r="L615" t="str">
        <f t="shared" si="72"/>
        <v>Trine Kanstad</v>
      </c>
      <c r="M615" s="31">
        <f t="shared" si="73"/>
        <v>50481.18000000001</v>
      </c>
      <c r="N615" s="31">
        <f t="shared" si="74"/>
        <v>24987.972</v>
      </c>
      <c r="O615" s="31"/>
      <c r="R615" s="31">
        <f t="shared" si="75"/>
        <v>75469.152</v>
      </c>
      <c r="S615" s="31">
        <v>85481.67310856683</v>
      </c>
      <c r="T615">
        <f t="shared" si="70"/>
        <v>1</v>
      </c>
    </row>
    <row r="616" spans="1:20" ht="15">
      <c r="A616" s="2" t="s">
        <v>50</v>
      </c>
      <c r="B616" s="5" t="s">
        <v>546</v>
      </c>
      <c r="C616" s="3" t="s">
        <v>547</v>
      </c>
      <c r="D616" s="3" t="s">
        <v>548</v>
      </c>
      <c r="E616" s="3" t="s">
        <v>2335</v>
      </c>
      <c r="F616" s="20"/>
      <c r="G616" s="28">
        <v>7080001097530</v>
      </c>
      <c r="H616" s="27">
        <v>988041866</v>
      </c>
      <c r="I616" s="30">
        <f t="shared" si="69"/>
        <v>104</v>
      </c>
      <c r="J616" s="8" t="s">
        <v>2444</v>
      </c>
      <c r="K616" t="str">
        <f t="shared" si="71"/>
        <v>Per Christian Viset</v>
      </c>
      <c r="L616" t="str">
        <f t="shared" si="72"/>
        <v>Inger Marie Iversen</v>
      </c>
      <c r="M616" s="31">
        <f t="shared" si="73"/>
        <v>27460.52</v>
      </c>
      <c r="N616" s="31">
        <f t="shared" si="74"/>
        <v>44866.512</v>
      </c>
      <c r="O616" s="31"/>
      <c r="R616" s="31">
        <f t="shared" si="75"/>
        <v>72327.032</v>
      </c>
      <c r="S616" s="31">
        <v>72520.20429784925</v>
      </c>
      <c r="T616">
        <f t="shared" si="70"/>
        <v>1</v>
      </c>
    </row>
    <row r="617" spans="1:20" ht="15">
      <c r="A617" s="2" t="s">
        <v>50</v>
      </c>
      <c r="B617" s="5" t="s">
        <v>570</v>
      </c>
      <c r="C617" s="3" t="s">
        <v>571</v>
      </c>
      <c r="D617" s="3" t="s">
        <v>572</v>
      </c>
      <c r="E617" s="3" t="s">
        <v>2335</v>
      </c>
      <c r="F617" s="20"/>
      <c r="G617" s="28">
        <v>7080001199593</v>
      </c>
      <c r="H617" s="27">
        <v>988041866</v>
      </c>
      <c r="I617" s="30">
        <f t="shared" si="69"/>
        <v>114</v>
      </c>
      <c r="J617" s="8" t="s">
        <v>2444</v>
      </c>
      <c r="K617" t="str">
        <f t="shared" si="71"/>
        <v>Ivar Lock Skarpsno</v>
      </c>
      <c r="L617" t="str">
        <f t="shared" si="72"/>
        <v>Laila Kristin Steen</v>
      </c>
      <c r="M617" s="31">
        <f t="shared" si="73"/>
        <v>28026.76</v>
      </c>
      <c r="N617" s="31">
        <f t="shared" si="74"/>
        <v>33044.316</v>
      </c>
      <c r="O617" s="31"/>
      <c r="R617" s="31">
        <f t="shared" si="75"/>
        <v>61071.076</v>
      </c>
      <c r="S617" s="31">
        <v>58596.77909383984</v>
      </c>
      <c r="T617">
        <f t="shared" si="70"/>
        <v>1</v>
      </c>
    </row>
    <row r="618" spans="1:20" ht="15">
      <c r="A618" s="2" t="s">
        <v>50</v>
      </c>
      <c r="B618" s="5" t="s">
        <v>593</v>
      </c>
      <c r="C618" s="3" t="s">
        <v>594</v>
      </c>
      <c r="D618" s="3" t="s">
        <v>595</v>
      </c>
      <c r="E618" s="3" t="s">
        <v>2335</v>
      </c>
      <c r="F618" s="20"/>
      <c r="G618" s="28">
        <v>7080001266059</v>
      </c>
      <c r="H618" s="27">
        <v>988041866</v>
      </c>
      <c r="I618" s="30">
        <f t="shared" si="69"/>
        <v>123</v>
      </c>
      <c r="J618" s="8" t="s">
        <v>2444</v>
      </c>
      <c r="K618" t="str">
        <f t="shared" si="71"/>
        <v>Diyar Kiyani</v>
      </c>
      <c r="L618" t="str">
        <f t="shared" si="72"/>
        <v>Wasim Khader Alhaj Ehmeid</v>
      </c>
      <c r="M618" s="31">
        <f t="shared" si="73"/>
        <v>27772.38</v>
      </c>
      <c r="N618" s="31">
        <f t="shared" si="74"/>
        <v>34892.952</v>
      </c>
      <c r="O618" s="31"/>
      <c r="R618" s="31">
        <f t="shared" si="75"/>
        <v>62665.331999999995</v>
      </c>
      <c r="S618" s="31">
        <v>63476.514096402905</v>
      </c>
      <c r="T618">
        <f t="shared" si="70"/>
        <v>1</v>
      </c>
    </row>
    <row r="619" spans="1:20" ht="15">
      <c r="A619" s="2" t="s">
        <v>50</v>
      </c>
      <c r="B619" s="5" t="s">
        <v>608</v>
      </c>
      <c r="C619" s="3" t="s">
        <v>609</v>
      </c>
      <c r="D619" s="3" t="s">
        <v>610</v>
      </c>
      <c r="E619" s="3" t="s">
        <v>2335</v>
      </c>
      <c r="F619" s="20"/>
      <c r="G619" s="28">
        <v>7080001299989</v>
      </c>
      <c r="H619" s="27">
        <v>988041866</v>
      </c>
      <c r="I619" s="30">
        <f t="shared" si="69"/>
        <v>131</v>
      </c>
      <c r="J619" s="8" t="s">
        <v>2444</v>
      </c>
      <c r="K619" t="str">
        <f t="shared" si="71"/>
        <v>Aleksander Berg</v>
      </c>
      <c r="L619" t="str">
        <f t="shared" si="72"/>
        <v>Janne Christin Iversen Linmo</v>
      </c>
      <c r="M619" s="31">
        <f t="shared" si="73"/>
        <v>36983.12000000001</v>
      </c>
      <c r="N619" s="31">
        <f t="shared" si="74"/>
        <v>45723.816</v>
      </c>
      <c r="O619" s="31"/>
      <c r="R619" s="31">
        <f t="shared" si="75"/>
        <v>82706.93600000002</v>
      </c>
      <c r="S619" s="31">
        <v>82528.47383943132</v>
      </c>
      <c r="T619">
        <f t="shared" si="70"/>
        <v>1</v>
      </c>
    </row>
    <row r="620" spans="1:20" ht="15">
      <c r="A620" s="2" t="s">
        <v>50</v>
      </c>
      <c r="B620" s="5" t="s">
        <v>611</v>
      </c>
      <c r="C620" s="3" t="s">
        <v>612</v>
      </c>
      <c r="D620" s="3" t="s">
        <v>613</v>
      </c>
      <c r="E620" s="3" t="s">
        <v>2335</v>
      </c>
      <c r="F620" s="20"/>
      <c r="G620" s="28">
        <v>7080003530578</v>
      </c>
      <c r="H620" s="27">
        <v>988041866</v>
      </c>
      <c r="I620" s="30">
        <f t="shared" si="69"/>
        <v>132</v>
      </c>
      <c r="J620" s="8" t="s">
        <v>2444</v>
      </c>
      <c r="K620" t="str">
        <f t="shared" si="71"/>
        <v>Christoffer Balchen</v>
      </c>
      <c r="L620" t="str">
        <f t="shared" si="72"/>
        <v>Fredrik Berg</v>
      </c>
      <c r="M620" s="31">
        <f t="shared" si="73"/>
        <v>57621.479999999996</v>
      </c>
      <c r="N620" s="31">
        <f t="shared" si="74"/>
        <v>70452.708</v>
      </c>
      <c r="O620" s="31"/>
      <c r="R620" s="31">
        <f t="shared" si="75"/>
        <v>128074.188</v>
      </c>
      <c r="S620" s="31">
        <v>133051.665884952</v>
      </c>
      <c r="T620">
        <f t="shared" si="70"/>
        <v>1</v>
      </c>
    </row>
    <row r="621" spans="1:20" ht="15">
      <c r="A621" s="2" t="s">
        <v>50</v>
      </c>
      <c r="B621" s="5" t="s">
        <v>623</v>
      </c>
      <c r="C621" s="3" t="s">
        <v>624</v>
      </c>
      <c r="D621" s="3" t="s">
        <v>625</v>
      </c>
      <c r="E621" s="3" t="s">
        <v>2335</v>
      </c>
      <c r="F621" s="19"/>
      <c r="G621" s="28">
        <v>7080003645043</v>
      </c>
      <c r="H621" s="27">
        <v>988041866</v>
      </c>
      <c r="I621" s="30">
        <f t="shared" si="69"/>
        <v>137</v>
      </c>
      <c r="J621" s="8" t="s">
        <v>2444</v>
      </c>
      <c r="K621" t="str">
        <f t="shared" si="71"/>
        <v>Trond Olav Venseth</v>
      </c>
      <c r="L621" t="str">
        <f t="shared" si="72"/>
        <v>Grethe Hammervik</v>
      </c>
      <c r="M621" s="31">
        <f t="shared" si="73"/>
        <v>45861.19999999998</v>
      </c>
      <c r="N621" s="31">
        <f t="shared" si="74"/>
        <v>60568.416</v>
      </c>
      <c r="O621" s="31"/>
      <c r="R621" s="31">
        <f t="shared" si="75"/>
        <v>106429.61599999998</v>
      </c>
      <c r="S621" s="31">
        <v>107195.51835355553</v>
      </c>
      <c r="T621">
        <f t="shared" si="70"/>
        <v>1</v>
      </c>
    </row>
    <row r="622" spans="1:20" ht="15">
      <c r="A622" s="2" t="s">
        <v>50</v>
      </c>
      <c r="B622" s="5" t="s">
        <v>626</v>
      </c>
      <c r="C622" s="3" t="s">
        <v>627</v>
      </c>
      <c r="D622" s="3" t="s">
        <v>628</v>
      </c>
      <c r="E622" s="3" t="s">
        <v>2335</v>
      </c>
      <c r="F622" s="19"/>
      <c r="G622" s="28">
        <v>7080001412791</v>
      </c>
      <c r="H622" s="27">
        <v>988041866</v>
      </c>
      <c r="I622" s="30">
        <f t="shared" si="69"/>
        <v>138</v>
      </c>
      <c r="J622" s="8" t="s">
        <v>2444</v>
      </c>
      <c r="K622" t="str">
        <f t="shared" si="71"/>
        <v>Kenneth Bjærum</v>
      </c>
      <c r="L622" t="str">
        <f t="shared" si="72"/>
        <v>Håkon Bergheim</v>
      </c>
      <c r="M622" s="31">
        <f t="shared" si="73"/>
        <v>37454.956479999986</v>
      </c>
      <c r="N622" s="31">
        <f t="shared" si="74"/>
        <v>57140.88</v>
      </c>
      <c r="O622" s="31"/>
      <c r="R622" s="31">
        <f t="shared" si="75"/>
        <v>94595.83647999998</v>
      </c>
      <c r="S622" s="31">
        <v>97428.63200719799</v>
      </c>
      <c r="T622">
        <f t="shared" si="70"/>
        <v>1</v>
      </c>
    </row>
    <row r="623" spans="1:20" ht="15">
      <c r="A623" s="2" t="s">
        <v>50</v>
      </c>
      <c r="B623" s="5" t="s">
        <v>629</v>
      </c>
      <c r="C623" s="3" t="s">
        <v>630</v>
      </c>
      <c r="D623" s="3" t="s">
        <v>631</v>
      </c>
      <c r="E623" s="3" t="s">
        <v>2335</v>
      </c>
      <c r="F623" s="19"/>
      <c r="G623" s="28">
        <v>7080001422042</v>
      </c>
      <c r="H623" s="27">
        <v>988041866</v>
      </c>
      <c r="I623" s="30">
        <f t="shared" si="69"/>
        <v>139</v>
      </c>
      <c r="J623" s="8" t="s">
        <v>2444</v>
      </c>
      <c r="K623" t="str">
        <f t="shared" si="71"/>
        <v>Stian Krystad Oshaug</v>
      </c>
      <c r="L623" t="str">
        <f t="shared" si="72"/>
        <v>Sander Monrad Fylling</v>
      </c>
      <c r="M623" s="31">
        <f t="shared" si="73"/>
        <v>44766.37648</v>
      </c>
      <c r="N623" s="31">
        <f t="shared" si="74"/>
        <v>62618.568</v>
      </c>
      <c r="O623" s="31"/>
      <c r="R623" s="31">
        <f t="shared" si="75"/>
        <v>107384.94448</v>
      </c>
      <c r="S623" s="31">
        <v>106468.05709422259</v>
      </c>
      <c r="T623">
        <f t="shared" si="70"/>
        <v>1</v>
      </c>
    </row>
    <row r="624" spans="1:20" ht="15">
      <c r="A624" s="2" t="s">
        <v>50</v>
      </c>
      <c r="B624" s="5" t="s">
        <v>632</v>
      </c>
      <c r="C624" s="3" t="s">
        <v>633</v>
      </c>
      <c r="D624" s="3" t="s">
        <v>634</v>
      </c>
      <c r="E624" s="3" t="s">
        <v>2335</v>
      </c>
      <c r="F624" s="19"/>
      <c r="G624" s="28">
        <v>7080001444990</v>
      </c>
      <c r="H624" s="27">
        <v>988041866</v>
      </c>
      <c r="I624" s="30">
        <f t="shared" si="69"/>
        <v>140</v>
      </c>
      <c r="J624" s="8" t="s">
        <v>2444</v>
      </c>
      <c r="K624" t="str">
        <f t="shared" si="71"/>
        <v>Steffen Ellingsen</v>
      </c>
      <c r="L624" t="str">
        <f t="shared" si="72"/>
        <v>Antonio Guilaran</v>
      </c>
      <c r="M624" s="31">
        <f t="shared" si="73"/>
        <v>23541.06000000001</v>
      </c>
      <c r="N624" s="31">
        <f t="shared" si="74"/>
        <v>30038.976</v>
      </c>
      <c r="O624" s="31"/>
      <c r="R624" s="31">
        <f t="shared" si="75"/>
        <v>53580.03600000001</v>
      </c>
      <c r="S624" s="31">
        <v>54223.707578691705</v>
      </c>
      <c r="T624">
        <f t="shared" si="70"/>
        <v>1</v>
      </c>
    </row>
    <row r="625" spans="1:20" ht="15">
      <c r="A625" s="2" t="s">
        <v>50</v>
      </c>
      <c r="B625" s="5" t="s">
        <v>635</v>
      </c>
      <c r="C625" s="3" t="s">
        <v>636</v>
      </c>
      <c r="D625" s="3" t="s">
        <v>637</v>
      </c>
      <c r="E625" s="3" t="s">
        <v>2335</v>
      </c>
      <c r="F625" s="19"/>
      <c r="G625" s="28">
        <v>7080004117174</v>
      </c>
      <c r="H625" s="27">
        <v>988041866</v>
      </c>
      <c r="I625" s="30">
        <f t="shared" si="69"/>
        <v>142</v>
      </c>
      <c r="J625" s="8" t="s">
        <v>2444</v>
      </c>
      <c r="K625" t="str">
        <f t="shared" si="71"/>
        <v>Jørn Vidar Nilssen</v>
      </c>
      <c r="L625" t="str">
        <f t="shared" si="72"/>
        <v xml:space="preserve">Even Kjendlie </v>
      </c>
      <c r="M625" s="31">
        <f t="shared" si="73"/>
        <v>36859.74</v>
      </c>
      <c r="N625" s="31">
        <f t="shared" si="74"/>
        <v>43582.716</v>
      </c>
      <c r="O625" s="31"/>
      <c r="R625" s="31">
        <f t="shared" si="75"/>
        <v>80442.456</v>
      </c>
      <c r="S625" s="31">
        <v>83762.42342232632</v>
      </c>
      <c r="T625">
        <f t="shared" si="70"/>
        <v>1</v>
      </c>
    </row>
    <row r="626" spans="1:20" ht="15">
      <c r="A626" s="2" t="s">
        <v>50</v>
      </c>
      <c r="B626" s="5" t="s">
        <v>641</v>
      </c>
      <c r="C626" s="3" t="s">
        <v>642</v>
      </c>
      <c r="D626" s="3" t="s">
        <v>643</v>
      </c>
      <c r="E626" s="3" t="s">
        <v>2335</v>
      </c>
      <c r="F626" s="19"/>
      <c r="G626" s="28">
        <v>7080004280595</v>
      </c>
      <c r="H626" s="27">
        <v>988041866</v>
      </c>
      <c r="I626" s="30">
        <f t="shared" si="69"/>
        <v>144</v>
      </c>
      <c r="J626" s="8" t="s">
        <v>2444</v>
      </c>
      <c r="K626" t="str">
        <f t="shared" si="71"/>
        <v>Pål Christian Nielsen</v>
      </c>
      <c r="L626" t="str">
        <f t="shared" si="72"/>
        <v>Ram Bawi Sang Mualcin</v>
      </c>
      <c r="M626" s="31">
        <f t="shared" si="73"/>
        <v>5839.020000000001</v>
      </c>
      <c r="N626" s="31">
        <f t="shared" si="74"/>
        <v>8355.036</v>
      </c>
      <c r="O626" s="31"/>
      <c r="R626" s="31">
        <f t="shared" si="75"/>
        <v>14194.056</v>
      </c>
      <c r="S626" s="31">
        <v>152404.52578255456</v>
      </c>
      <c r="T626">
        <f t="shared" si="70"/>
        <v>1</v>
      </c>
    </row>
    <row r="627" spans="1:20" ht="15">
      <c r="A627" s="2" t="s">
        <v>50</v>
      </c>
      <c r="B627" s="5" t="s">
        <v>644</v>
      </c>
      <c r="C627" s="3" t="s">
        <v>645</v>
      </c>
      <c r="D627" s="3" t="s">
        <v>646</v>
      </c>
      <c r="E627" s="3" t="s">
        <v>2335</v>
      </c>
      <c r="F627" s="20"/>
      <c r="G627" s="28">
        <v>7080004285637</v>
      </c>
      <c r="H627" s="27">
        <v>988041866</v>
      </c>
      <c r="I627" s="30">
        <f t="shared" si="69"/>
        <v>145</v>
      </c>
      <c r="J627" s="8" t="s">
        <v>2444</v>
      </c>
      <c r="K627" t="str">
        <f t="shared" si="71"/>
        <v>Lena Kristine Hansen</v>
      </c>
      <c r="L627" t="str">
        <f t="shared" si="72"/>
        <v>Monica Kleven</v>
      </c>
      <c r="M627" s="31">
        <f t="shared" si="73"/>
        <v>6551.400000000001</v>
      </c>
      <c r="N627" s="31">
        <f t="shared" si="74"/>
        <v>7397.196</v>
      </c>
      <c r="O627" s="31"/>
      <c r="R627" s="31">
        <f t="shared" si="75"/>
        <v>13948.596000000001</v>
      </c>
      <c r="S627" s="31">
        <v>119481.89028493593</v>
      </c>
      <c r="T627">
        <f t="shared" si="70"/>
        <v>1</v>
      </c>
    </row>
    <row r="628" spans="1:20" ht="15">
      <c r="A628" s="2" t="s">
        <v>2</v>
      </c>
      <c r="B628" s="5" t="s">
        <v>237</v>
      </c>
      <c r="C628" s="3" t="s">
        <v>238</v>
      </c>
      <c r="D628" s="3" t="s">
        <v>239</v>
      </c>
      <c r="E628" s="3" t="s">
        <v>2307</v>
      </c>
      <c r="F628" s="16"/>
      <c r="G628" s="12">
        <v>7080000642861</v>
      </c>
      <c r="H628" s="27">
        <v>982897564</v>
      </c>
      <c r="I628" s="30">
        <f t="shared" si="69"/>
        <v>4</v>
      </c>
      <c r="J628" s="8" t="s">
        <v>2444</v>
      </c>
      <c r="K628" t="str">
        <f t="shared" si="71"/>
        <v>Anita Bråten</v>
      </c>
      <c r="L628" t="str">
        <f t="shared" si="72"/>
        <v xml:space="preserve">Christina A. Haugen Tajet </v>
      </c>
      <c r="M628" s="31">
        <f t="shared" si="73"/>
        <v>30595.880000000005</v>
      </c>
      <c r="N628" s="31">
        <f t="shared" si="74"/>
        <v>39053.064</v>
      </c>
      <c r="O628" s="31">
        <f>VLOOKUP(I628,Spesialgrossisten,11,FALSE)</f>
        <v>132</v>
      </c>
      <c r="R628" s="31">
        <f t="shared" si="75"/>
        <v>69780.944</v>
      </c>
      <c r="S628" s="31">
        <v>70738.5141281075</v>
      </c>
      <c r="T628">
        <f t="shared" si="70"/>
        <v>1</v>
      </c>
    </row>
    <row r="629" spans="1:20" ht="15">
      <c r="A629" s="2" t="s">
        <v>2</v>
      </c>
      <c r="B629" s="5" t="s">
        <v>485</v>
      </c>
      <c r="C629" s="3" t="s">
        <v>486</v>
      </c>
      <c r="D629" s="3" t="s">
        <v>239</v>
      </c>
      <c r="E629" s="3" t="s">
        <v>2320</v>
      </c>
      <c r="F629" s="16"/>
      <c r="G629" s="12">
        <v>7080001352240</v>
      </c>
      <c r="H629" s="27">
        <v>914522765</v>
      </c>
      <c r="I629" s="30">
        <f t="shared" si="69"/>
        <v>222</v>
      </c>
      <c r="J629" s="8" t="s">
        <v>2444</v>
      </c>
      <c r="K629" t="str">
        <f t="shared" si="71"/>
        <v>Håkon Wiklund Olsen</v>
      </c>
      <c r="L629" t="str">
        <f t="shared" si="72"/>
        <v>Brynhild Lysfoss</v>
      </c>
      <c r="M629" s="31">
        <f t="shared" si="73"/>
        <v>63826.9</v>
      </c>
      <c r="N629" s="31">
        <f t="shared" si="74"/>
        <v>70106.964</v>
      </c>
      <c r="O629" s="31"/>
      <c r="R629" s="31">
        <f t="shared" si="75"/>
        <v>133933.864</v>
      </c>
      <c r="S629" s="31">
        <v>139956.43660438087</v>
      </c>
      <c r="T629">
        <f t="shared" si="70"/>
        <v>1</v>
      </c>
    </row>
    <row r="630" spans="1:20" ht="15">
      <c r="A630" s="2" t="s">
        <v>171</v>
      </c>
      <c r="B630" s="5" t="s">
        <v>1818</v>
      </c>
      <c r="C630" s="3" t="s">
        <v>1819</v>
      </c>
      <c r="D630" s="3" t="s">
        <v>1820</v>
      </c>
      <c r="E630" s="3" t="s">
        <v>2391</v>
      </c>
      <c r="F630" s="16"/>
      <c r="G630" s="28">
        <v>7080000960651</v>
      </c>
      <c r="H630" s="27">
        <v>981911946</v>
      </c>
      <c r="I630" s="30">
        <f t="shared" si="69"/>
        <v>708</v>
      </c>
      <c r="J630" s="8" t="s">
        <v>2444</v>
      </c>
      <c r="K630" t="str">
        <f t="shared" si="71"/>
        <v>Dag Magne Bruflot</v>
      </c>
      <c r="L630" t="str">
        <f t="shared" si="72"/>
        <v>Annette Rose</v>
      </c>
      <c r="M630" s="31">
        <f t="shared" si="73"/>
        <v>51967.960000000014</v>
      </c>
      <c r="N630" s="31">
        <f t="shared" si="74"/>
        <v>52142.244</v>
      </c>
      <c r="O630" s="31">
        <f>VLOOKUP(I630,Spesialgrossisten,11,FALSE)</f>
        <v>102.96000000000001</v>
      </c>
      <c r="R630" s="31">
        <f t="shared" si="75"/>
        <v>104213.16400000002</v>
      </c>
      <c r="S630" s="31">
        <v>103645.76041475125</v>
      </c>
      <c r="T630">
        <f t="shared" si="70"/>
        <v>1</v>
      </c>
    </row>
    <row r="631" spans="1:20" ht="15">
      <c r="A631" s="2" t="s">
        <v>44</v>
      </c>
      <c r="B631" s="5" t="s">
        <v>502</v>
      </c>
      <c r="C631" s="3" t="s">
        <v>503</v>
      </c>
      <c r="D631" s="3" t="s">
        <v>504</v>
      </c>
      <c r="E631" s="3" t="s">
        <v>2326</v>
      </c>
      <c r="F631" s="16"/>
      <c r="G631" s="12">
        <v>7080000895632</v>
      </c>
      <c r="H631" s="27">
        <v>982357039</v>
      </c>
      <c r="I631" s="30">
        <f t="shared" si="69"/>
        <v>230</v>
      </c>
      <c r="J631" s="8" t="s">
        <v>2444</v>
      </c>
      <c r="K631" t="str">
        <f t="shared" si="71"/>
        <v>Jan Inge Dølmo</v>
      </c>
      <c r="L631" t="str">
        <f t="shared" si="72"/>
        <v>Erling  Strømhaug</v>
      </c>
      <c r="M631" s="31">
        <f t="shared" si="73"/>
        <v>35763.979999999996</v>
      </c>
      <c r="N631" s="31">
        <f t="shared" si="74"/>
        <v>43241.628</v>
      </c>
      <c r="O631" s="31"/>
      <c r="R631" s="31">
        <f t="shared" si="75"/>
        <v>79005.608</v>
      </c>
      <c r="S631" s="31">
        <v>77854.99289030138</v>
      </c>
      <c r="T631">
        <f t="shared" si="70"/>
        <v>1</v>
      </c>
    </row>
    <row r="632" spans="1:20" ht="15">
      <c r="A632" s="2" t="s">
        <v>93</v>
      </c>
      <c r="B632" s="5" t="s">
        <v>767</v>
      </c>
      <c r="C632" s="3" t="s">
        <v>768</v>
      </c>
      <c r="D632" s="3" t="s">
        <v>769</v>
      </c>
      <c r="E632" s="3" t="s">
        <v>2343</v>
      </c>
      <c r="F632" s="16"/>
      <c r="G632" s="28">
        <v>7080001438692</v>
      </c>
      <c r="H632" s="27">
        <v>821088402</v>
      </c>
      <c r="I632" s="30">
        <f t="shared" si="69"/>
        <v>268</v>
      </c>
      <c r="J632" s="8" t="s">
        <v>2444</v>
      </c>
      <c r="K632" t="str">
        <f t="shared" si="71"/>
        <v>Inger Lian</v>
      </c>
      <c r="L632" t="str">
        <f t="shared" si="72"/>
        <v>Inger Torunn Jansen</v>
      </c>
      <c r="M632" s="31">
        <f t="shared" si="73"/>
        <v>55642.63800000001</v>
      </c>
      <c r="N632" s="31">
        <f t="shared" si="74"/>
        <v>44347.32</v>
      </c>
      <c r="O632" s="31"/>
      <c r="R632" s="31">
        <f t="shared" si="75"/>
        <v>99989.95800000001</v>
      </c>
      <c r="S632" s="31">
        <v>98433.30524352808</v>
      </c>
      <c r="T632">
        <f t="shared" si="70"/>
        <v>1</v>
      </c>
    </row>
    <row r="633" spans="1:20" ht="15">
      <c r="A633" s="2" t="s">
        <v>93</v>
      </c>
      <c r="B633" s="5" t="s">
        <v>803</v>
      </c>
      <c r="C633" s="3" t="s">
        <v>804</v>
      </c>
      <c r="D633" s="3" t="s">
        <v>805</v>
      </c>
      <c r="E633" s="3" t="s">
        <v>2346</v>
      </c>
      <c r="F633" s="16"/>
      <c r="G633" s="28">
        <v>7080001395766</v>
      </c>
      <c r="H633" s="27">
        <v>915993370</v>
      </c>
      <c r="I633" s="30">
        <f t="shared" si="69"/>
        <v>281</v>
      </c>
      <c r="J633" s="8" t="s">
        <v>2444</v>
      </c>
      <c r="K633" t="str">
        <f t="shared" si="71"/>
        <v>Aleksander Strandmoe</v>
      </c>
      <c r="L633" t="str">
        <f t="shared" si="72"/>
        <v>Kari-Mette Holte</v>
      </c>
      <c r="M633" s="31">
        <f t="shared" si="73"/>
        <v>41113.24000000001</v>
      </c>
      <c r="N633" s="31">
        <f t="shared" si="74"/>
        <v>40041.168</v>
      </c>
      <c r="O633" s="31"/>
      <c r="R633" s="31">
        <f t="shared" si="75"/>
        <v>81154.40800000001</v>
      </c>
      <c r="S633" s="31">
        <v>78125.56499863915</v>
      </c>
      <c r="T633">
        <f t="shared" si="70"/>
        <v>1</v>
      </c>
    </row>
    <row r="634" spans="1:20" ht="15">
      <c r="A634" s="2" t="s">
        <v>93</v>
      </c>
      <c r="B634" s="5" t="s">
        <v>866</v>
      </c>
      <c r="C634" s="3" t="s">
        <v>867</v>
      </c>
      <c r="D634" s="3" t="s">
        <v>868</v>
      </c>
      <c r="E634" s="5" t="s">
        <v>2344</v>
      </c>
      <c r="F634" s="16" t="s">
        <v>2425</v>
      </c>
      <c r="G634" s="29">
        <v>7080004322646</v>
      </c>
      <c r="H634" s="24">
        <v>984981384</v>
      </c>
      <c r="I634" s="30">
        <f t="shared" si="69"/>
        <v>304</v>
      </c>
      <c r="J634" s="8" t="s">
        <v>2444</v>
      </c>
      <c r="K634" t="str">
        <f t="shared" si="71"/>
        <v>Ida Johanne Handeland</v>
      </c>
      <c r="L634" t="str">
        <f t="shared" si="72"/>
        <v>Merete Hjorthaug Paulsen</v>
      </c>
      <c r="N634" s="31"/>
      <c r="O634" s="31"/>
      <c r="R634" s="31">
        <f t="shared" si="75"/>
        <v>0</v>
      </c>
      <c r="S634" s="31">
        <v>76990.79999999999</v>
      </c>
      <c r="T634">
        <f t="shared" si="70"/>
        <v>1</v>
      </c>
    </row>
    <row r="635" spans="1:20" ht="15">
      <c r="A635" s="2" t="s">
        <v>93</v>
      </c>
      <c r="B635" s="5" t="s">
        <v>1237</v>
      </c>
      <c r="C635" s="3" t="s">
        <v>1238</v>
      </c>
      <c r="D635" s="3" t="s">
        <v>1239</v>
      </c>
      <c r="E635" s="3" t="s">
        <v>2361</v>
      </c>
      <c r="F635" s="16"/>
      <c r="G635" s="28">
        <v>7080003528933</v>
      </c>
      <c r="H635" s="27">
        <v>912782263</v>
      </c>
      <c r="I635" s="30">
        <f t="shared" si="69"/>
        <v>453</v>
      </c>
      <c r="J635" s="8" t="s">
        <v>2444</v>
      </c>
      <c r="K635" t="str">
        <f t="shared" si="71"/>
        <v>Ole Martin Gundersen</v>
      </c>
      <c r="L635" t="str">
        <f t="shared" si="72"/>
        <v>Helene Holmøy Viken</v>
      </c>
      <c r="M635" s="31">
        <f t="shared" si="73"/>
        <v>69996.94279999999</v>
      </c>
      <c r="N635" s="31">
        <f t="shared" si="74"/>
        <v>51917.82</v>
      </c>
      <c r="O635" s="31"/>
      <c r="R635" s="31">
        <f t="shared" si="75"/>
        <v>121914.7628</v>
      </c>
      <c r="S635" s="31">
        <v>124232.17057401456</v>
      </c>
      <c r="T635">
        <f t="shared" si="70"/>
        <v>1</v>
      </c>
    </row>
    <row r="636" spans="1:20" ht="15">
      <c r="A636" s="2" t="s">
        <v>93</v>
      </c>
      <c r="B636" s="5" t="s">
        <v>1258</v>
      </c>
      <c r="C636" s="3" t="s">
        <v>1259</v>
      </c>
      <c r="D636" s="3" t="s">
        <v>1260</v>
      </c>
      <c r="E636" s="3" t="s">
        <v>2365</v>
      </c>
      <c r="F636" s="16"/>
      <c r="G636" s="28">
        <v>7080000403301</v>
      </c>
      <c r="H636" s="27">
        <v>976494059</v>
      </c>
      <c r="I636" s="30">
        <f t="shared" si="69"/>
        <v>463</v>
      </c>
      <c r="J636" s="8" t="s">
        <v>2444</v>
      </c>
      <c r="K636" t="str">
        <f t="shared" si="71"/>
        <v>Mats O. H. Gundersen</v>
      </c>
      <c r="L636" t="str">
        <f t="shared" si="72"/>
        <v>Marita Hjellnes Hornnæss</v>
      </c>
      <c r="M636" s="31">
        <f t="shared" si="73"/>
        <v>82292.59200000003</v>
      </c>
      <c r="N636" s="31">
        <f t="shared" si="74"/>
        <v>71401.116</v>
      </c>
      <c r="O636" s="31"/>
      <c r="R636" s="31">
        <f t="shared" si="75"/>
        <v>153693.70800000004</v>
      </c>
      <c r="S636" s="31">
        <v>137184.62418558792</v>
      </c>
      <c r="T636">
        <f t="shared" si="70"/>
        <v>1</v>
      </c>
    </row>
    <row r="637" spans="1:20" ht="15">
      <c r="A637" s="2" t="s">
        <v>93</v>
      </c>
      <c r="B637" s="5" t="s">
        <v>2276</v>
      </c>
      <c r="C637" s="3" t="s">
        <v>867</v>
      </c>
      <c r="D637" s="3" t="s">
        <v>868</v>
      </c>
      <c r="E637" s="3" t="s">
        <v>2419</v>
      </c>
      <c r="F637" s="16" t="s">
        <v>2431</v>
      </c>
      <c r="G637" s="28">
        <v>7080003594495</v>
      </c>
      <c r="H637" s="27">
        <v>912882667</v>
      </c>
      <c r="I637" s="30">
        <f t="shared" si="69"/>
        <v>454</v>
      </c>
      <c r="J637" s="8" t="s">
        <v>2444</v>
      </c>
      <c r="K637" t="s">
        <v>3383</v>
      </c>
      <c r="L637" t="s">
        <v>3384</v>
      </c>
      <c r="M637" s="31">
        <f t="shared" si="73"/>
        <v>39722.98</v>
      </c>
      <c r="N637" s="31">
        <f t="shared" si="74"/>
        <v>36081.3</v>
      </c>
      <c r="O637" s="31"/>
      <c r="R637" s="31">
        <f t="shared" si="75"/>
        <v>75804.28</v>
      </c>
      <c r="S637" s="31">
        <v>0</v>
      </c>
      <c r="T637">
        <f t="shared" si="70"/>
        <v>1</v>
      </c>
    </row>
    <row r="638" spans="1:20" ht="15">
      <c r="A638" s="2" t="s">
        <v>130</v>
      </c>
      <c r="B638" s="5" t="s">
        <v>1261</v>
      </c>
      <c r="C638" s="3" t="s">
        <v>1262</v>
      </c>
      <c r="D638" s="3" t="s">
        <v>1263</v>
      </c>
      <c r="E638" s="3" t="s">
        <v>2366</v>
      </c>
      <c r="F638" s="16"/>
      <c r="G638" s="28">
        <v>7080000399604</v>
      </c>
      <c r="H638" s="27">
        <v>976324544</v>
      </c>
      <c r="I638" s="30">
        <f t="shared" si="69"/>
        <v>464</v>
      </c>
      <c r="J638" s="8" t="s">
        <v>2444</v>
      </c>
      <c r="K638" t="str">
        <f t="shared" si="71"/>
        <v>Håkon Bjørnebekk</v>
      </c>
      <c r="L638" t="str">
        <f t="shared" si="72"/>
        <v>Andreas Stål</v>
      </c>
      <c r="M638" s="31">
        <f t="shared" si="73"/>
        <v>45490.18400000001</v>
      </c>
      <c r="N638" s="31">
        <f t="shared" si="74"/>
        <v>38637.588</v>
      </c>
      <c r="O638" s="31"/>
      <c r="R638" s="31">
        <f t="shared" si="75"/>
        <v>84127.77200000001</v>
      </c>
      <c r="S638" s="31">
        <v>81998.57584612601</v>
      </c>
      <c r="T638">
        <f t="shared" si="70"/>
        <v>1</v>
      </c>
    </row>
    <row r="639" spans="1:20" ht="15">
      <c r="A639" s="2" t="s">
        <v>24</v>
      </c>
      <c r="B639" s="5" t="s">
        <v>324</v>
      </c>
      <c r="C639" s="3" t="s">
        <v>325</v>
      </c>
      <c r="D639" s="3" t="s">
        <v>326</v>
      </c>
      <c r="E639" s="3" t="s">
        <v>2307</v>
      </c>
      <c r="F639" s="16"/>
      <c r="G639" s="12">
        <v>7080000737505</v>
      </c>
      <c r="H639" s="27">
        <v>982897564</v>
      </c>
      <c r="I639" s="30">
        <f t="shared" si="69"/>
        <v>36</v>
      </c>
      <c r="J639" s="8" t="s">
        <v>2444</v>
      </c>
      <c r="K639" t="str">
        <f t="shared" si="71"/>
        <v>Ann Charlott Nyhus Sandbakken</v>
      </c>
      <c r="L639" t="str">
        <f t="shared" si="72"/>
        <v>Anne Britt Sundby</v>
      </c>
      <c r="M639" s="31">
        <f t="shared" si="73"/>
        <v>27265.219999999994</v>
      </c>
      <c r="N639" s="31">
        <f t="shared" si="74"/>
        <v>41532.624</v>
      </c>
      <c r="O639" s="31"/>
      <c r="R639" s="31">
        <f t="shared" si="75"/>
        <v>68797.844</v>
      </c>
      <c r="S639" s="31">
        <v>68234.5766549663</v>
      </c>
      <c r="T639">
        <f t="shared" si="70"/>
        <v>1</v>
      </c>
    </row>
    <row r="640" spans="1:20" ht="15">
      <c r="A640" s="2" t="s">
        <v>24</v>
      </c>
      <c r="B640" s="5" t="s">
        <v>917</v>
      </c>
      <c r="C640" s="3" t="s">
        <v>918</v>
      </c>
      <c r="D640" s="3" t="s">
        <v>919</v>
      </c>
      <c r="E640" s="3" t="s">
        <v>2340</v>
      </c>
      <c r="F640" s="16"/>
      <c r="G640" s="28">
        <v>7080001081546</v>
      </c>
      <c r="H640" s="27">
        <v>937846231</v>
      </c>
      <c r="I640" s="30">
        <f t="shared" si="69"/>
        <v>321</v>
      </c>
      <c r="J640" s="8" t="s">
        <v>2444</v>
      </c>
      <c r="K640" t="str">
        <f t="shared" si="71"/>
        <v>Janita Bæren Herbert-Andersen</v>
      </c>
      <c r="L640" t="str">
        <f t="shared" si="72"/>
        <v>Nataliya Øvertveit</v>
      </c>
      <c r="M640" s="31">
        <f t="shared" si="73"/>
        <v>26050.000000000004</v>
      </c>
      <c r="N640" s="31">
        <f t="shared" si="74"/>
        <v>36935.64</v>
      </c>
      <c r="O640" s="31"/>
      <c r="R640" s="31">
        <f t="shared" si="75"/>
        <v>62985.64</v>
      </c>
      <c r="S640" s="31">
        <v>63436.38003397188</v>
      </c>
      <c r="T640">
        <f t="shared" si="70"/>
        <v>1</v>
      </c>
    </row>
    <row r="641" spans="1:20" ht="15">
      <c r="A641" s="2" t="s">
        <v>24</v>
      </c>
      <c r="B641" s="5" t="s">
        <v>1026</v>
      </c>
      <c r="C641" s="3" t="s">
        <v>1027</v>
      </c>
      <c r="D641" s="3" t="s">
        <v>1028</v>
      </c>
      <c r="E641" s="3" t="s">
        <v>2340</v>
      </c>
      <c r="F641" s="16"/>
      <c r="G641" s="28">
        <v>7080001111083</v>
      </c>
      <c r="H641" s="27">
        <v>937846231</v>
      </c>
      <c r="I641" s="30">
        <f t="shared" si="69"/>
        <v>362</v>
      </c>
      <c r="J641" s="8" t="s">
        <v>2444</v>
      </c>
      <c r="K641" t="str">
        <f t="shared" si="71"/>
        <v>Michael Gusevik</v>
      </c>
      <c r="L641" t="str">
        <f t="shared" si="72"/>
        <v>Tom Bredesen</v>
      </c>
      <c r="M641" s="31">
        <f t="shared" si="73"/>
        <v>37665.879999999976</v>
      </c>
      <c r="N641" s="31">
        <f t="shared" si="74"/>
        <v>50462.796</v>
      </c>
      <c r="O641" s="31"/>
      <c r="R641" s="31">
        <f t="shared" si="75"/>
        <v>88128.67599999998</v>
      </c>
      <c r="S641" s="31">
        <v>90900.88444624658</v>
      </c>
      <c r="T641">
        <f t="shared" si="70"/>
        <v>1</v>
      </c>
    </row>
    <row r="642" spans="1:20" ht="15">
      <c r="A642" s="2" t="s">
        <v>24</v>
      </c>
      <c r="B642" s="5" t="s">
        <v>1122</v>
      </c>
      <c r="C642" s="3" t="s">
        <v>1123</v>
      </c>
      <c r="D642" s="3" t="s">
        <v>1124</v>
      </c>
      <c r="E642" s="3" t="s">
        <v>2340</v>
      </c>
      <c r="F642" s="16"/>
      <c r="G642" s="28">
        <v>7080001224479</v>
      </c>
      <c r="H642" s="27">
        <v>937846231</v>
      </c>
      <c r="I642" s="30">
        <f aca="true" t="shared" si="76" ref="I642:I710">MID(B:B,6,3)*1</f>
        <v>399</v>
      </c>
      <c r="J642" s="8" t="s">
        <v>2444</v>
      </c>
      <c r="K642" t="str">
        <f t="shared" si="71"/>
        <v>Thomas Karlsen</v>
      </c>
      <c r="L642" t="str">
        <f t="shared" si="72"/>
        <v>Linda Kristin Andresen</v>
      </c>
      <c r="M642" s="31">
        <f t="shared" si="73"/>
        <v>45191.55999999999</v>
      </c>
      <c r="N642" s="31">
        <f t="shared" si="74"/>
        <v>55292.16</v>
      </c>
      <c r="O642" s="31"/>
      <c r="R642" s="31">
        <f t="shared" si="75"/>
        <v>100483.72</v>
      </c>
      <c r="S642" s="31">
        <v>95938.09207756011</v>
      </c>
      <c r="T642">
        <f aca="true" t="shared" si="77" ref="T642:T710">COUNTIFS(B:B,B642)</f>
        <v>1</v>
      </c>
    </row>
    <row r="643" spans="1:20" ht="15">
      <c r="A643" s="2" t="s">
        <v>24</v>
      </c>
      <c r="B643" s="5" t="s">
        <v>1178</v>
      </c>
      <c r="C643" s="3" t="s">
        <v>1179</v>
      </c>
      <c r="D643" s="3" t="s">
        <v>1124</v>
      </c>
      <c r="E643" s="3" t="s">
        <v>2340</v>
      </c>
      <c r="F643" s="16"/>
      <c r="G643" s="28">
        <v>7080000935734</v>
      </c>
      <c r="H643" s="27">
        <v>937846231</v>
      </c>
      <c r="I643" s="30">
        <f t="shared" si="76"/>
        <v>421</v>
      </c>
      <c r="J643" s="8" t="s">
        <v>2444</v>
      </c>
      <c r="K643" t="str">
        <f t="shared" si="71"/>
        <v>Martin Nordheim</v>
      </c>
      <c r="L643" t="str">
        <f t="shared" si="72"/>
        <v>Linn Jansen</v>
      </c>
      <c r="M643" s="31">
        <f t="shared" si="73"/>
        <v>41506.94000000001</v>
      </c>
      <c r="N643" s="31">
        <f t="shared" si="74"/>
        <v>65366.376</v>
      </c>
      <c r="O643" s="31"/>
      <c r="R643" s="31">
        <f t="shared" si="75"/>
        <v>106873.316</v>
      </c>
      <c r="S643" s="31">
        <v>103051.20943500797</v>
      </c>
      <c r="T643">
        <f t="shared" si="77"/>
        <v>1</v>
      </c>
    </row>
    <row r="644" spans="1:20" ht="15">
      <c r="A644" s="2" t="s">
        <v>24</v>
      </c>
      <c r="B644" s="5" t="s">
        <v>1183</v>
      </c>
      <c r="C644" s="3" t="s">
        <v>1184</v>
      </c>
      <c r="D644" s="3" t="s">
        <v>1185</v>
      </c>
      <c r="E644" s="3" t="s">
        <v>2340</v>
      </c>
      <c r="F644" s="16"/>
      <c r="G644" s="28">
        <v>7080000935765</v>
      </c>
      <c r="H644" s="27">
        <v>937846231</v>
      </c>
      <c r="I644" s="30">
        <f t="shared" si="76"/>
        <v>424</v>
      </c>
      <c r="J644" s="8" t="s">
        <v>2444</v>
      </c>
      <c r="K644" t="str">
        <f t="shared" si="71"/>
        <v>Marion Villekjær</v>
      </c>
      <c r="L644" t="str">
        <f t="shared" si="72"/>
        <v>Stig Andrè Nysveen</v>
      </c>
      <c r="M644" s="31">
        <f t="shared" si="73"/>
        <v>43249.836</v>
      </c>
      <c r="N644" s="31">
        <f t="shared" si="74"/>
        <v>55425.972</v>
      </c>
      <c r="O644" s="31"/>
      <c r="R644" s="31">
        <f t="shared" si="75"/>
        <v>98675.808</v>
      </c>
      <c r="S644" s="31">
        <v>102420.96368386627</v>
      </c>
      <c r="T644">
        <f t="shared" si="77"/>
        <v>1</v>
      </c>
    </row>
    <row r="645" spans="1:20" ht="15">
      <c r="A645" s="2" t="s">
        <v>222</v>
      </c>
      <c r="B645" s="5" t="s">
        <v>2225</v>
      </c>
      <c r="C645" s="3" t="s">
        <v>2226</v>
      </c>
      <c r="D645" s="3" t="s">
        <v>2227</v>
      </c>
      <c r="E645" s="3" t="s">
        <v>2417</v>
      </c>
      <c r="F645" s="16"/>
      <c r="G645" s="28">
        <v>7080001199340</v>
      </c>
      <c r="H645" s="27">
        <v>987615311</v>
      </c>
      <c r="I645" s="30">
        <f t="shared" si="76"/>
        <v>914</v>
      </c>
      <c r="J645" s="8" t="s">
        <v>2444</v>
      </c>
      <c r="K645" t="str">
        <f t="shared" si="71"/>
        <v>Kristoffer Haaheim Thorvaldsen</v>
      </c>
      <c r="L645" t="str">
        <f t="shared" si="72"/>
        <v>Nele Kaup +</v>
      </c>
      <c r="M645" s="31">
        <f t="shared" si="73"/>
        <v>37899.619999999995</v>
      </c>
      <c r="N645" s="31">
        <f t="shared" si="74"/>
        <v>33207.18</v>
      </c>
      <c r="O645" s="31"/>
      <c r="R645" s="31">
        <f t="shared" si="75"/>
        <v>71106.79999999999</v>
      </c>
      <c r="S645" s="31">
        <v>69784.40835523588</v>
      </c>
      <c r="T645">
        <f t="shared" si="77"/>
        <v>1</v>
      </c>
    </row>
    <row r="646" spans="1:20" ht="15">
      <c r="A646" s="2" t="s">
        <v>70</v>
      </c>
      <c r="B646" s="5" t="s">
        <v>658</v>
      </c>
      <c r="C646" s="3" t="s">
        <v>659</v>
      </c>
      <c r="D646" s="3" t="s">
        <v>660</v>
      </c>
      <c r="E646" s="3" t="s">
        <v>2336</v>
      </c>
      <c r="F646" s="16"/>
      <c r="G646" s="28">
        <v>7080001136307</v>
      </c>
      <c r="H646" s="27">
        <v>990648492</v>
      </c>
      <c r="I646" s="30">
        <f t="shared" si="76"/>
        <v>151</v>
      </c>
      <c r="J646" s="8" t="s">
        <v>2444</v>
      </c>
      <c r="K646" t="str">
        <f t="shared" si="71"/>
        <v>Anstein Nilsen</v>
      </c>
      <c r="L646" t="str">
        <f t="shared" si="72"/>
        <v>Tom Erik Halto</v>
      </c>
      <c r="M646" s="31">
        <f t="shared" si="73"/>
        <v>57455.776</v>
      </c>
      <c r="N646" s="31">
        <f t="shared" si="74"/>
        <v>33475.068</v>
      </c>
      <c r="O646" s="31"/>
      <c r="R646" s="31">
        <f t="shared" si="75"/>
        <v>90930.844</v>
      </c>
      <c r="S646" s="31">
        <v>90731.0218951643</v>
      </c>
      <c r="T646">
        <f t="shared" si="77"/>
        <v>1</v>
      </c>
    </row>
    <row r="647" spans="1:20" ht="15">
      <c r="A647" s="2" t="s">
        <v>67</v>
      </c>
      <c r="B647" s="5" t="s">
        <v>620</v>
      </c>
      <c r="C647" s="3" t="s">
        <v>621</v>
      </c>
      <c r="D647" s="3" t="s">
        <v>622</v>
      </c>
      <c r="E647" s="3" t="s">
        <v>2335</v>
      </c>
      <c r="F647" s="19"/>
      <c r="G647" s="28">
        <v>7080001361259</v>
      </c>
      <c r="H647" s="27">
        <v>988041866</v>
      </c>
      <c r="I647" s="30">
        <f t="shared" si="76"/>
        <v>136</v>
      </c>
      <c r="J647" s="8" t="s">
        <v>2444</v>
      </c>
      <c r="K647" t="str">
        <f t="shared" si="71"/>
        <v>Marit Solli Haugstad</v>
      </c>
      <c r="L647" t="str">
        <f t="shared" si="72"/>
        <v>Veronica Strand Dahl</v>
      </c>
      <c r="M647" s="31">
        <f t="shared" si="73"/>
        <v>24612.340000000004</v>
      </c>
      <c r="N647" s="31">
        <f t="shared" si="74"/>
        <v>34269.876</v>
      </c>
      <c r="O647" s="31"/>
      <c r="R647" s="31">
        <f t="shared" si="75"/>
        <v>58882.216</v>
      </c>
      <c r="S647" s="31">
        <v>57910.65706887062</v>
      </c>
      <c r="T647">
        <f t="shared" si="77"/>
        <v>1</v>
      </c>
    </row>
    <row r="648" spans="1:20" ht="15">
      <c r="A648" s="2" t="s">
        <v>184</v>
      </c>
      <c r="B648" s="1" t="s">
        <v>1894</v>
      </c>
      <c r="C648" s="3" t="s">
        <v>1895</v>
      </c>
      <c r="D648" s="4" t="s">
        <v>1896</v>
      </c>
      <c r="E648" s="3" t="s">
        <v>2391</v>
      </c>
      <c r="F648" s="16"/>
      <c r="G648" s="28">
        <v>7080001315269</v>
      </c>
      <c r="H648" s="27">
        <v>981911946</v>
      </c>
      <c r="I648" s="30">
        <f t="shared" si="76"/>
        <v>741</v>
      </c>
      <c r="J648" s="8" t="s">
        <v>2444</v>
      </c>
      <c r="K648" t="str">
        <f t="shared" si="71"/>
        <v>Einar Fosseli</v>
      </c>
      <c r="L648" t="str">
        <f t="shared" si="72"/>
        <v>Kjersti Tolleshaug Hagane</v>
      </c>
      <c r="M648" s="31">
        <f t="shared" si="73"/>
        <v>29105.27</v>
      </c>
      <c r="N648" s="31">
        <f t="shared" si="74"/>
        <v>30370.02</v>
      </c>
      <c r="O648" s="31">
        <f>VLOOKUP(I648,Spesialgrossisten,11,FALSE)</f>
        <v>31.68</v>
      </c>
      <c r="R648" s="31">
        <f t="shared" si="75"/>
        <v>59506.97</v>
      </c>
      <c r="S648" s="31">
        <v>59712.665904325666</v>
      </c>
      <c r="T648">
        <f t="shared" si="77"/>
        <v>1</v>
      </c>
    </row>
    <row r="649" spans="1:20" ht="15">
      <c r="A649" s="2" t="s">
        <v>178</v>
      </c>
      <c r="B649" s="5" t="s">
        <v>1862</v>
      </c>
      <c r="C649" s="3" t="s">
        <v>1863</v>
      </c>
      <c r="D649" s="3" t="s">
        <v>1864</v>
      </c>
      <c r="E649" s="3" t="s">
        <v>2391</v>
      </c>
      <c r="F649" s="16"/>
      <c r="G649" s="28">
        <v>7080003542267</v>
      </c>
      <c r="H649" s="27">
        <v>981911946</v>
      </c>
      <c r="I649" s="30">
        <f t="shared" si="76"/>
        <v>730</v>
      </c>
      <c r="J649" s="8" t="s">
        <v>2444</v>
      </c>
      <c r="K649" t="str">
        <f t="shared" si="71"/>
        <v>Brita Malene Lindås</v>
      </c>
      <c r="L649" t="str">
        <f t="shared" si="72"/>
        <v>Gerd Anita Osaland</v>
      </c>
      <c r="M649" s="31">
        <f t="shared" si="73"/>
        <v>44469.4</v>
      </c>
      <c r="N649" s="31">
        <f t="shared" si="74"/>
        <v>20368.776</v>
      </c>
      <c r="O649" s="31"/>
      <c r="R649" s="31">
        <f t="shared" si="75"/>
        <v>64838.17600000001</v>
      </c>
      <c r="S649" s="31">
        <v>63465.74505929548</v>
      </c>
      <c r="T649">
        <f t="shared" si="77"/>
        <v>1</v>
      </c>
    </row>
    <row r="650" spans="1:20" ht="15">
      <c r="A650" s="2" t="s">
        <v>127</v>
      </c>
      <c r="B650" s="5" t="s">
        <v>1222</v>
      </c>
      <c r="C650" s="3" t="s">
        <v>1223</v>
      </c>
      <c r="D650" s="3" t="s">
        <v>1224</v>
      </c>
      <c r="E650" s="3" t="s">
        <v>2356</v>
      </c>
      <c r="F650" s="16"/>
      <c r="G650" s="28">
        <v>7080000202560</v>
      </c>
      <c r="H650" s="27">
        <v>974389894</v>
      </c>
      <c r="I650" s="30">
        <f t="shared" si="76"/>
        <v>446</v>
      </c>
      <c r="J650" s="8" t="s">
        <v>2444</v>
      </c>
      <c r="K650" t="str">
        <f t="shared" si="71"/>
        <v>Tatjana Houston</v>
      </c>
      <c r="L650" t="str">
        <f t="shared" si="72"/>
        <v>Birgit Røndahl</v>
      </c>
      <c r="M650" s="31">
        <f t="shared" si="73"/>
        <v>51597.30000000002</v>
      </c>
      <c r="N650" s="31">
        <f t="shared" si="74"/>
        <v>59544.228</v>
      </c>
      <c r="O650" s="31"/>
      <c r="R650" s="31">
        <f t="shared" si="75"/>
        <v>111141.52800000002</v>
      </c>
      <c r="S650" s="31">
        <v>108086.11295065227</v>
      </c>
      <c r="T650">
        <f t="shared" si="77"/>
        <v>1</v>
      </c>
    </row>
    <row r="651" spans="1:20" ht="15">
      <c r="A651" s="2" t="s">
        <v>127</v>
      </c>
      <c r="B651" s="5" t="s">
        <v>1392</v>
      </c>
      <c r="C651" s="3" t="s">
        <v>1393</v>
      </c>
      <c r="D651" s="3" t="s">
        <v>1224</v>
      </c>
      <c r="E651" s="3" t="s">
        <v>2381</v>
      </c>
      <c r="F651" s="16"/>
      <c r="G651" s="28">
        <v>7080001102463</v>
      </c>
      <c r="H651" s="27">
        <v>888850872</v>
      </c>
      <c r="I651" s="30">
        <f t="shared" si="76"/>
        <v>518</v>
      </c>
      <c r="J651" s="8" t="s">
        <v>2444</v>
      </c>
      <c r="K651" t="str">
        <f t="shared" si="71"/>
        <v>Jarle Bergstad-Vinnes</v>
      </c>
      <c r="L651" t="str">
        <f t="shared" si="72"/>
        <v>Ola Risbråthe</v>
      </c>
      <c r="M651" s="31">
        <f t="shared" si="73"/>
        <v>44845.8</v>
      </c>
      <c r="N651" s="31">
        <f t="shared" si="74"/>
        <v>47049.324</v>
      </c>
      <c r="O651" s="31"/>
      <c r="R651" s="31">
        <f t="shared" si="75"/>
        <v>91895.12400000001</v>
      </c>
      <c r="S651" s="31">
        <v>94270.44184257174</v>
      </c>
      <c r="T651">
        <f t="shared" si="77"/>
        <v>1</v>
      </c>
    </row>
    <row r="652" spans="1:20" ht="15">
      <c r="A652" s="2" t="s">
        <v>127</v>
      </c>
      <c r="B652" s="5" t="s">
        <v>1597</v>
      </c>
      <c r="C652" s="3" t="s">
        <v>1598</v>
      </c>
      <c r="D652" s="3" t="s">
        <v>1599</v>
      </c>
      <c r="E652" s="3" t="s">
        <v>2339</v>
      </c>
      <c r="F652" s="16"/>
      <c r="G652" s="28">
        <v>7080001315238</v>
      </c>
      <c r="H652" s="27">
        <v>981900847</v>
      </c>
      <c r="I652" s="30">
        <f t="shared" si="76"/>
        <v>599</v>
      </c>
      <c r="J652" s="8" t="s">
        <v>2444</v>
      </c>
      <c r="K652" t="str">
        <f t="shared" si="71"/>
        <v>Magnus Ombustvedt</v>
      </c>
      <c r="L652" t="str">
        <f t="shared" si="72"/>
        <v>Kristin Roen</v>
      </c>
      <c r="M652" s="31">
        <f t="shared" si="73"/>
        <v>59726.58</v>
      </c>
      <c r="N652" s="31">
        <f t="shared" si="74"/>
        <v>57133.008</v>
      </c>
      <c r="O652" s="31"/>
      <c r="R652" s="31">
        <f t="shared" si="75"/>
        <v>116859.588</v>
      </c>
      <c r="S652" s="31">
        <v>116540.01982502267</v>
      </c>
      <c r="T652">
        <f t="shared" si="77"/>
        <v>1</v>
      </c>
    </row>
    <row r="653" spans="1:20" ht="15">
      <c r="A653" s="2" t="s">
        <v>224</v>
      </c>
      <c r="B653" s="5" t="s">
        <v>2246</v>
      </c>
      <c r="C653" s="3" t="s">
        <v>2247</v>
      </c>
      <c r="D653" s="3" t="s">
        <v>2248</v>
      </c>
      <c r="E653" s="3" t="s">
        <v>2417</v>
      </c>
      <c r="F653" s="16"/>
      <c r="G653" s="28">
        <v>7080001371166</v>
      </c>
      <c r="H653" s="27">
        <v>987615311</v>
      </c>
      <c r="I653" s="30">
        <f t="shared" si="76"/>
        <v>921</v>
      </c>
      <c r="J653" s="8" t="s">
        <v>2444</v>
      </c>
      <c r="K653" t="str">
        <f t="shared" si="71"/>
        <v>Fredrik Surland Spilde</v>
      </c>
      <c r="L653" t="str">
        <f t="shared" si="72"/>
        <v>Tone Øverås</v>
      </c>
      <c r="M653" s="31">
        <f t="shared" si="73"/>
        <v>48419.75999999999</v>
      </c>
      <c r="N653" s="31">
        <f t="shared" si="74"/>
        <v>39371.748</v>
      </c>
      <c r="O653" s="31"/>
      <c r="R653" s="31">
        <f t="shared" si="75"/>
        <v>87791.50799999999</v>
      </c>
      <c r="S653" s="31">
        <v>87827.21327780231</v>
      </c>
      <c r="T653">
        <f t="shared" si="77"/>
        <v>1</v>
      </c>
    </row>
    <row r="654" spans="1:20" ht="15">
      <c r="A654" s="2" t="s">
        <v>16</v>
      </c>
      <c r="B654" s="5" t="s">
        <v>285</v>
      </c>
      <c r="C654" s="3" t="s">
        <v>286</v>
      </c>
      <c r="D654" s="3" t="s">
        <v>287</v>
      </c>
      <c r="E654" s="3" t="s">
        <v>2307</v>
      </c>
      <c r="F654" s="16"/>
      <c r="G654" s="12">
        <v>7080000643035</v>
      </c>
      <c r="H654" s="27">
        <v>982897564</v>
      </c>
      <c r="I654" s="30">
        <f t="shared" si="76"/>
        <v>21</v>
      </c>
      <c r="J654" s="8" t="s">
        <v>2444</v>
      </c>
      <c r="K654" t="str">
        <f t="shared" si="71"/>
        <v xml:space="preserve">Mona Svaneld </v>
      </c>
      <c r="L654" t="str">
        <f t="shared" si="72"/>
        <v>Stine Hilmen</v>
      </c>
      <c r="M654" s="31">
        <f t="shared" si="73"/>
        <v>44944.35999999999</v>
      </c>
      <c r="N654" s="31">
        <f t="shared" si="74"/>
        <v>39677.328</v>
      </c>
      <c r="O654" s="31"/>
      <c r="R654" s="31">
        <f t="shared" si="75"/>
        <v>84621.688</v>
      </c>
      <c r="S654" s="31">
        <v>79421.19004936585</v>
      </c>
      <c r="T654">
        <f t="shared" si="77"/>
        <v>1</v>
      </c>
    </row>
    <row r="655" spans="1:20" ht="15">
      <c r="A655" s="2" t="s">
        <v>0</v>
      </c>
      <c r="B655" s="7" t="s">
        <v>231</v>
      </c>
      <c r="C655" s="8" t="s">
        <v>232</v>
      </c>
      <c r="D655" s="8" t="s">
        <v>233</v>
      </c>
      <c r="E655" s="8" t="s">
        <v>2307</v>
      </c>
      <c r="F655" s="15"/>
      <c r="G655" s="25">
        <v>7080000642847</v>
      </c>
      <c r="H655" s="26">
        <v>982897564</v>
      </c>
      <c r="I655" s="30">
        <f t="shared" si="76"/>
        <v>2</v>
      </c>
      <c r="J655" s="8" t="s">
        <v>2444</v>
      </c>
      <c r="K655" t="str">
        <f t="shared" si="71"/>
        <v>Kai Andre Engen</v>
      </c>
      <c r="L655" t="str">
        <f t="shared" si="72"/>
        <v xml:space="preserve">Kenneth Myhre </v>
      </c>
      <c r="M655" s="31">
        <f t="shared" si="73"/>
        <v>38334.02</v>
      </c>
      <c r="N655" s="31">
        <f t="shared" si="74"/>
        <v>48019.98</v>
      </c>
      <c r="O655" s="31"/>
      <c r="R655" s="31">
        <f t="shared" si="75"/>
        <v>86354</v>
      </c>
      <c r="S655" s="31">
        <v>87411.27821948945</v>
      </c>
      <c r="T655">
        <f t="shared" si="77"/>
        <v>1</v>
      </c>
    </row>
    <row r="656" spans="1:20" ht="15">
      <c r="A656" s="2" t="s">
        <v>0</v>
      </c>
      <c r="B656" s="7" t="s">
        <v>258</v>
      </c>
      <c r="C656" s="8" t="s">
        <v>259</v>
      </c>
      <c r="D656" s="8" t="s">
        <v>260</v>
      </c>
      <c r="E656" s="8" t="s">
        <v>2307</v>
      </c>
      <c r="F656" s="15"/>
      <c r="G656" s="25">
        <v>7080000642939</v>
      </c>
      <c r="H656" s="26">
        <v>982897564</v>
      </c>
      <c r="I656" s="30">
        <f t="shared" si="76"/>
        <v>12</v>
      </c>
      <c r="J656" s="8" t="s">
        <v>2444</v>
      </c>
      <c r="K656" t="str">
        <f t="shared" si="71"/>
        <v>Fredrik Sporild Engebakken</v>
      </c>
      <c r="L656" t="str">
        <f t="shared" si="72"/>
        <v>Martin Johansen</v>
      </c>
      <c r="M656" s="31">
        <f t="shared" si="73"/>
        <v>53442.259999999995</v>
      </c>
      <c r="N656" s="31">
        <f t="shared" si="74"/>
        <v>63036.672</v>
      </c>
      <c r="O656" s="31"/>
      <c r="R656" s="31">
        <f t="shared" si="75"/>
        <v>116478.932</v>
      </c>
      <c r="S656" s="31">
        <v>117588.93556079197</v>
      </c>
      <c r="T656">
        <f t="shared" si="77"/>
        <v>1</v>
      </c>
    </row>
    <row r="657" spans="1:20" ht="15">
      <c r="A657" s="2" t="s">
        <v>0</v>
      </c>
      <c r="B657" s="5" t="s">
        <v>537</v>
      </c>
      <c r="C657" s="3" t="s">
        <v>538</v>
      </c>
      <c r="D657" s="10" t="s">
        <v>539</v>
      </c>
      <c r="E657" s="11" t="s">
        <v>2334</v>
      </c>
      <c r="F657" s="17"/>
      <c r="G657" s="28">
        <v>7080000064441</v>
      </c>
      <c r="H657" s="27">
        <v>932014246</v>
      </c>
      <c r="I657" s="30">
        <f t="shared" si="76"/>
        <v>252</v>
      </c>
      <c r="J657" s="8" t="s">
        <v>2444</v>
      </c>
      <c r="K657" t="str">
        <f t="shared" si="71"/>
        <v>Marie Børresen</v>
      </c>
      <c r="L657" t="str">
        <f t="shared" si="72"/>
        <v>Hilde Børresen</v>
      </c>
      <c r="M657" s="31">
        <f t="shared" si="73"/>
        <v>25160.100000000002</v>
      </c>
      <c r="N657" s="31">
        <f t="shared" si="74"/>
        <v>25680.468</v>
      </c>
      <c r="O657" s="31"/>
      <c r="R657" s="31">
        <f t="shared" si="75"/>
        <v>50840.568</v>
      </c>
      <c r="S657" s="31">
        <v>51384.33058777145</v>
      </c>
      <c r="T657">
        <f t="shared" si="77"/>
        <v>1</v>
      </c>
    </row>
    <row r="658" spans="1:20" ht="15">
      <c r="A658" s="2" t="s">
        <v>80</v>
      </c>
      <c r="B658" s="5" t="s">
        <v>691</v>
      </c>
      <c r="C658" s="3" t="s">
        <v>692</v>
      </c>
      <c r="D658" s="3" t="s">
        <v>693</v>
      </c>
      <c r="E658" s="3" t="s">
        <v>2336</v>
      </c>
      <c r="F658" s="16"/>
      <c r="G658" s="28">
        <v>7080004186040</v>
      </c>
      <c r="H658" s="27">
        <v>990648492</v>
      </c>
      <c r="I658" s="30">
        <f t="shared" si="76"/>
        <v>162</v>
      </c>
      <c r="J658" s="8" t="s">
        <v>2444</v>
      </c>
      <c r="K658" t="str">
        <f t="shared" si="71"/>
        <v xml:space="preserve">Eirin Rokkan Engen </v>
      </c>
      <c r="L658" t="str">
        <f t="shared" si="72"/>
        <v>Solbjørg Nagy</v>
      </c>
      <c r="M658" s="31">
        <f t="shared" si="73"/>
        <v>27523.846</v>
      </c>
      <c r="N658" s="31">
        <f t="shared" si="74"/>
        <v>32355.648</v>
      </c>
      <c r="O658" s="31"/>
      <c r="R658" s="31">
        <f t="shared" si="75"/>
        <v>59879.494000000006</v>
      </c>
      <c r="S658" s="31">
        <v>67141.44623764564</v>
      </c>
      <c r="T658">
        <f t="shared" si="77"/>
        <v>1</v>
      </c>
    </row>
    <row r="659" spans="1:20" ht="15">
      <c r="A659" s="2" t="s">
        <v>155</v>
      </c>
      <c r="B659" s="5" t="s">
        <v>1647</v>
      </c>
      <c r="C659" s="10" t="s">
        <v>1648</v>
      </c>
      <c r="D659" s="3" t="s">
        <v>1649</v>
      </c>
      <c r="E659" s="3" t="s">
        <v>2382</v>
      </c>
      <c r="F659" s="16"/>
      <c r="G659" s="28">
        <v>7080001029791</v>
      </c>
      <c r="H659" s="27">
        <v>985208042</v>
      </c>
      <c r="I659" s="30">
        <f t="shared" si="76"/>
        <v>618</v>
      </c>
      <c r="J659" s="8" t="s">
        <v>2444</v>
      </c>
      <c r="K659" t="str">
        <f t="shared" si="71"/>
        <v>Sindre Skippervik</v>
      </c>
      <c r="L659" t="str">
        <f t="shared" si="72"/>
        <v>Geir Inge Breiteig</v>
      </c>
      <c r="M659" s="31">
        <f t="shared" si="73"/>
        <v>46810.08</v>
      </c>
      <c r="N659" s="31">
        <f t="shared" si="74"/>
        <v>31416.48</v>
      </c>
      <c r="O659" s="31"/>
      <c r="R659" s="31">
        <f t="shared" si="75"/>
        <v>78226.56</v>
      </c>
      <c r="S659" s="31">
        <v>76415.77263838823</v>
      </c>
      <c r="T659">
        <f t="shared" si="77"/>
        <v>1</v>
      </c>
    </row>
    <row r="660" spans="1:20" ht="15">
      <c r="A660" s="2" t="s">
        <v>155</v>
      </c>
      <c r="B660" s="5" t="s">
        <v>1710</v>
      </c>
      <c r="C660" s="3" t="s">
        <v>1711</v>
      </c>
      <c r="D660" s="3" t="s">
        <v>1712</v>
      </c>
      <c r="E660" s="3" t="s">
        <v>2382</v>
      </c>
      <c r="F660" s="16"/>
      <c r="G660" s="28">
        <v>7080001097936</v>
      </c>
      <c r="H660" s="27">
        <v>985208042</v>
      </c>
      <c r="I660" s="30">
        <f t="shared" si="76"/>
        <v>643</v>
      </c>
      <c r="J660" s="8" t="s">
        <v>2444</v>
      </c>
      <c r="K660" t="str">
        <f t="shared" si="71"/>
        <v>Christina Vikse</v>
      </c>
      <c r="L660" t="str">
        <f t="shared" si="72"/>
        <v>Katalin Jonas Eitrheim</v>
      </c>
      <c r="M660" s="31">
        <f t="shared" si="73"/>
        <v>37382.100000000006</v>
      </c>
      <c r="N660" s="31">
        <f t="shared" si="74"/>
        <v>22411.512</v>
      </c>
      <c r="O660" s="31"/>
      <c r="R660" s="31">
        <f t="shared" si="75"/>
        <v>59793.61200000001</v>
      </c>
      <c r="S660" s="31">
        <v>60412.05712798841</v>
      </c>
      <c r="T660">
        <f t="shared" si="77"/>
        <v>1</v>
      </c>
    </row>
    <row r="661" spans="1:20" ht="15">
      <c r="A661" s="2" t="s">
        <v>155</v>
      </c>
      <c r="B661" s="5" t="s">
        <v>1737</v>
      </c>
      <c r="C661" s="10" t="s">
        <v>1738</v>
      </c>
      <c r="D661" s="3" t="s">
        <v>1739</v>
      </c>
      <c r="E661" s="3" t="s">
        <v>2382</v>
      </c>
      <c r="F661" s="16"/>
      <c r="G661" s="28">
        <v>7080004224735</v>
      </c>
      <c r="H661" s="27">
        <v>985208042</v>
      </c>
      <c r="I661" s="30">
        <f t="shared" si="76"/>
        <v>659</v>
      </c>
      <c r="J661" s="8" t="s">
        <v>2444</v>
      </c>
      <c r="K661" t="str">
        <f t="shared" si="71"/>
        <v>Tommy Lønning</v>
      </c>
      <c r="L661" t="str">
        <f t="shared" si="72"/>
        <v>Kathrin Streibel</v>
      </c>
      <c r="M661" s="31">
        <f t="shared" si="73"/>
        <v>44535.38</v>
      </c>
      <c r="N661" s="31">
        <f t="shared" si="74"/>
        <v>28214.64</v>
      </c>
      <c r="O661" s="31"/>
      <c r="R661" s="31">
        <f t="shared" si="75"/>
        <v>72750.01999999999</v>
      </c>
      <c r="S661" s="31">
        <v>85728.6990538615</v>
      </c>
      <c r="T661">
        <f t="shared" si="77"/>
        <v>1</v>
      </c>
    </row>
    <row r="662" spans="1:20" ht="15">
      <c r="A662" s="2" t="s">
        <v>208</v>
      </c>
      <c r="B662" s="5" t="s">
        <v>2147</v>
      </c>
      <c r="C662" s="3" t="s">
        <v>2148</v>
      </c>
      <c r="D662" s="3" t="s">
        <v>2149</v>
      </c>
      <c r="E662" s="3" t="s">
        <v>2408</v>
      </c>
      <c r="F662" s="16"/>
      <c r="G662" s="28">
        <v>7080000014361</v>
      </c>
      <c r="H662" s="27">
        <v>918076980</v>
      </c>
      <c r="I662" s="30">
        <f t="shared" si="76"/>
        <v>830</v>
      </c>
      <c r="J662" s="8" t="s">
        <v>2444</v>
      </c>
      <c r="K662" t="str">
        <f t="shared" si="71"/>
        <v>Andreas Pinaas</v>
      </c>
      <c r="L662" t="str">
        <f t="shared" si="72"/>
        <v>Espen Løseth</v>
      </c>
      <c r="M662" s="31">
        <f t="shared" si="73"/>
        <v>31400.96000000001</v>
      </c>
      <c r="N662" s="31">
        <f t="shared" si="74"/>
        <v>23714.448</v>
      </c>
      <c r="O662" s="31"/>
      <c r="R662" s="31">
        <f t="shared" si="75"/>
        <v>55115.40800000001</v>
      </c>
      <c r="S662" s="31">
        <v>53983.50363257631</v>
      </c>
      <c r="T662">
        <f t="shared" si="77"/>
        <v>1</v>
      </c>
    </row>
    <row r="663" spans="1:20" ht="15">
      <c r="A663" s="2" t="s">
        <v>208</v>
      </c>
      <c r="B663" s="5" t="s">
        <v>2156</v>
      </c>
      <c r="C663" s="3" t="s">
        <v>2157</v>
      </c>
      <c r="D663" s="3" t="s">
        <v>2158</v>
      </c>
      <c r="E663" s="3" t="s">
        <v>2411</v>
      </c>
      <c r="F663" s="16"/>
      <c r="G663" s="28">
        <v>7080001181901</v>
      </c>
      <c r="H663" s="27">
        <v>993351075</v>
      </c>
      <c r="I663" s="30">
        <f t="shared" si="76"/>
        <v>843</v>
      </c>
      <c r="J663" s="8" t="s">
        <v>2444</v>
      </c>
      <c r="K663" t="str">
        <f t="shared" si="71"/>
        <v>Øystein Førde</v>
      </c>
      <c r="L663" t="str">
        <f t="shared" si="72"/>
        <v>Jannecke Edvardsen</v>
      </c>
      <c r="M663" s="31">
        <f t="shared" si="73"/>
        <v>38177.96</v>
      </c>
      <c r="N663" s="31">
        <f t="shared" si="74"/>
        <v>29843.784</v>
      </c>
      <c r="O663" s="31"/>
      <c r="R663" s="31">
        <f t="shared" si="75"/>
        <v>68021.744</v>
      </c>
      <c r="S663" s="31">
        <v>87405.14237853451</v>
      </c>
      <c r="T663">
        <f t="shared" si="77"/>
        <v>1</v>
      </c>
    </row>
    <row r="664" spans="1:20" ht="15">
      <c r="A664" s="2" t="s">
        <v>193</v>
      </c>
      <c r="B664" s="5" t="s">
        <v>1967</v>
      </c>
      <c r="C664" s="3" t="s">
        <v>1968</v>
      </c>
      <c r="D664" s="3" t="s">
        <v>1969</v>
      </c>
      <c r="E664" s="3" t="s">
        <v>2401</v>
      </c>
      <c r="F664" s="16"/>
      <c r="G664" s="28">
        <v>7080000546336</v>
      </c>
      <c r="H664" s="27">
        <v>979443137</v>
      </c>
      <c r="I664" s="30">
        <f t="shared" si="76"/>
        <v>811</v>
      </c>
      <c r="J664" s="8" t="s">
        <v>2444</v>
      </c>
      <c r="K664" t="str">
        <f t="shared" si="71"/>
        <v>Janne Karin Hjørnevik</v>
      </c>
      <c r="L664" t="str">
        <f t="shared" si="72"/>
        <v>Kristine Bøe Dagestad</v>
      </c>
      <c r="M664" s="31">
        <f t="shared" si="73"/>
        <v>120157.84000000001</v>
      </c>
      <c r="N664" s="31">
        <f t="shared" si="74"/>
        <v>53266.404</v>
      </c>
      <c r="O664" s="31"/>
      <c r="R664" s="31">
        <f t="shared" si="75"/>
        <v>173424.244</v>
      </c>
      <c r="S664" s="31">
        <v>173563.8546975673</v>
      </c>
      <c r="T664">
        <f t="shared" si="77"/>
        <v>1</v>
      </c>
    </row>
    <row r="665" spans="1:20" ht="15">
      <c r="A665" s="2" t="s">
        <v>193</v>
      </c>
      <c r="B665" s="5" t="s">
        <v>1970</v>
      </c>
      <c r="C665" s="3" t="s">
        <v>1971</v>
      </c>
      <c r="D665" s="3" t="s">
        <v>1972</v>
      </c>
      <c r="E665" s="3" t="s">
        <v>2401</v>
      </c>
      <c r="F665" s="16"/>
      <c r="G665" s="28">
        <v>7080000546343</v>
      </c>
      <c r="H665" s="27">
        <v>979443137</v>
      </c>
      <c r="I665" s="30">
        <f t="shared" si="76"/>
        <v>812</v>
      </c>
      <c r="J665" s="8" t="s">
        <v>2444</v>
      </c>
      <c r="K665" t="str">
        <f t="shared" si="71"/>
        <v xml:space="preserve">Geir Jordalen </v>
      </c>
      <c r="L665" t="str">
        <f t="shared" si="72"/>
        <v>Frode Tufte</v>
      </c>
      <c r="M665" s="31">
        <f t="shared" si="73"/>
        <v>68793.48000000001</v>
      </c>
      <c r="N665" s="31">
        <f t="shared" si="74"/>
        <v>28155.216</v>
      </c>
      <c r="O665" s="31"/>
      <c r="R665" s="31">
        <f t="shared" si="75"/>
        <v>96948.69600000001</v>
      </c>
      <c r="S665" s="31">
        <v>96347.96592376435</v>
      </c>
      <c r="T665">
        <f t="shared" si="77"/>
        <v>1</v>
      </c>
    </row>
    <row r="666" spans="1:20" ht="15">
      <c r="A666" s="2" t="s">
        <v>193</v>
      </c>
      <c r="B666" s="5" t="s">
        <v>2091</v>
      </c>
      <c r="C666" s="3" t="s">
        <v>2092</v>
      </c>
      <c r="D666" s="3" t="s">
        <v>2093</v>
      </c>
      <c r="E666" s="3" t="s">
        <v>2401</v>
      </c>
      <c r="F666" s="16"/>
      <c r="G666" s="28">
        <v>7080001225544</v>
      </c>
      <c r="H666" s="27">
        <v>979443137</v>
      </c>
      <c r="I666" s="30">
        <f t="shared" si="76"/>
        <v>872</v>
      </c>
      <c r="J666" s="8" t="s">
        <v>2444</v>
      </c>
      <c r="K666" t="str">
        <f t="shared" si="71"/>
        <v>Solveig Hassel Kløve-Graue</v>
      </c>
      <c r="L666" t="str">
        <f t="shared" si="72"/>
        <v>Svein Ove Opheim</v>
      </c>
      <c r="M666" s="31">
        <f t="shared" si="73"/>
        <v>55191.700000000004</v>
      </c>
      <c r="N666" s="31">
        <f t="shared" si="74"/>
        <v>24858.564</v>
      </c>
      <c r="O666" s="31"/>
      <c r="R666" s="31">
        <f t="shared" si="75"/>
        <v>80050.264</v>
      </c>
      <c r="S666" s="31">
        <v>80637.36837578712</v>
      </c>
      <c r="T666">
        <f t="shared" si="77"/>
        <v>1</v>
      </c>
    </row>
    <row r="667" spans="1:20" ht="15">
      <c r="A667" s="2" t="s">
        <v>73</v>
      </c>
      <c r="B667" s="5" t="s">
        <v>670</v>
      </c>
      <c r="C667" s="3" t="s">
        <v>671</v>
      </c>
      <c r="D667" s="3" t="s">
        <v>672</v>
      </c>
      <c r="E667" s="3" t="s">
        <v>2336</v>
      </c>
      <c r="F667" s="16"/>
      <c r="G667" s="28">
        <v>7080001224165</v>
      </c>
      <c r="H667" s="27">
        <v>990648492</v>
      </c>
      <c r="I667" s="30">
        <f t="shared" si="76"/>
        <v>155</v>
      </c>
      <c r="J667" s="8" t="s">
        <v>2444</v>
      </c>
      <c r="K667" t="str">
        <f t="shared" si="71"/>
        <v>Silje Berre</v>
      </c>
      <c r="L667" t="str">
        <f t="shared" si="72"/>
        <v>Margareth Øverås Dagsvold</v>
      </c>
      <c r="M667" s="31">
        <f t="shared" si="73"/>
        <v>41270.67199999999</v>
      </c>
      <c r="N667" s="31">
        <f t="shared" si="74"/>
        <v>44365.356</v>
      </c>
      <c r="O667" s="31"/>
      <c r="R667" s="31">
        <f t="shared" si="75"/>
        <v>85636.02799999999</v>
      </c>
      <c r="S667" s="31">
        <v>87979.45380164946</v>
      </c>
      <c r="T667">
        <f t="shared" si="77"/>
        <v>1</v>
      </c>
    </row>
    <row r="668" spans="1:20" ht="15">
      <c r="A668" s="2" t="s">
        <v>73</v>
      </c>
      <c r="B668" s="5" t="s">
        <v>726</v>
      </c>
      <c r="C668" s="3" t="s">
        <v>727</v>
      </c>
      <c r="D668" s="3" t="s">
        <v>672</v>
      </c>
      <c r="E668" s="5" t="s">
        <v>2337</v>
      </c>
      <c r="F668" s="16" t="s">
        <v>2423</v>
      </c>
      <c r="G668" s="28">
        <v>7080001218799</v>
      </c>
      <c r="H668" s="24">
        <v>930087343</v>
      </c>
      <c r="I668" s="30">
        <f t="shared" si="76"/>
        <v>184</v>
      </c>
      <c r="J668" s="8" t="s">
        <v>2444</v>
      </c>
      <c r="K668" t="str">
        <f t="shared" si="71"/>
        <v>Ole Petter Tandsten</v>
      </c>
      <c r="L668" t="str">
        <f t="shared" si="72"/>
        <v>Magnus Robertsen Knutzen</v>
      </c>
      <c r="M668" s="31">
        <f t="shared" si="73"/>
        <v>36548.079999999994</v>
      </c>
      <c r="N668" s="31">
        <f t="shared" si="74"/>
        <v>41296.344</v>
      </c>
      <c r="O668" s="31"/>
      <c r="R668" s="31">
        <f t="shared" si="75"/>
        <v>77844.424</v>
      </c>
      <c r="S668" s="31">
        <v>78158.78520309941</v>
      </c>
      <c r="T668">
        <f t="shared" si="77"/>
        <v>1</v>
      </c>
    </row>
    <row r="669" spans="1:20" ht="15">
      <c r="A669" s="2" t="s">
        <v>22</v>
      </c>
      <c r="B669" s="5" t="s">
        <v>312</v>
      </c>
      <c r="C669" s="3" t="s">
        <v>313</v>
      </c>
      <c r="D669" s="3" t="s">
        <v>314</v>
      </c>
      <c r="E669" s="3" t="s">
        <v>2307</v>
      </c>
      <c r="F669" s="16"/>
      <c r="G669" s="12">
        <v>7080001167714</v>
      </c>
      <c r="H669" s="27">
        <v>982897564</v>
      </c>
      <c r="I669" s="30">
        <f t="shared" si="76"/>
        <v>31</v>
      </c>
      <c r="J669" s="8" t="s">
        <v>2444</v>
      </c>
      <c r="K669" t="str">
        <f t="shared" si="71"/>
        <v>Ellen Visdal</v>
      </c>
      <c r="L669" t="str">
        <f t="shared" si="72"/>
        <v>Tom Andreas Evensen</v>
      </c>
      <c r="M669" s="31">
        <f t="shared" si="73"/>
        <v>41317.86000000001</v>
      </c>
      <c r="N669" s="31">
        <f t="shared" si="74"/>
        <v>49278.528</v>
      </c>
      <c r="O669" s="31">
        <f>VLOOKUP(I669,Spesialgrossisten,11,FALSE)</f>
        <v>102</v>
      </c>
      <c r="R669" s="31">
        <f t="shared" si="75"/>
        <v>90698.388</v>
      </c>
      <c r="S669" s="31">
        <v>89651.07304784101</v>
      </c>
      <c r="T669">
        <f t="shared" si="77"/>
        <v>1</v>
      </c>
    </row>
    <row r="670" spans="1:20" ht="15">
      <c r="A670" s="2" t="s">
        <v>39</v>
      </c>
      <c r="B670" s="5" t="s">
        <v>445</v>
      </c>
      <c r="C670" s="3" t="s">
        <v>446</v>
      </c>
      <c r="D670" s="3" t="s">
        <v>447</v>
      </c>
      <c r="E670" s="3" t="s">
        <v>2307</v>
      </c>
      <c r="F670" s="16"/>
      <c r="G670" s="28">
        <v>7080004278257</v>
      </c>
      <c r="H670" s="24">
        <v>982897564</v>
      </c>
      <c r="I670" s="30">
        <f t="shared" si="76"/>
        <v>87</v>
      </c>
      <c r="J670" s="8" t="s">
        <v>2444</v>
      </c>
      <c r="K670" t="str">
        <f t="shared" si="71"/>
        <v>Bjørn Magnus Moløkken</v>
      </c>
      <c r="L670" t="str">
        <f t="shared" si="72"/>
        <v>Line Sparbye</v>
      </c>
      <c r="M670" s="31">
        <f t="shared" si="73"/>
        <v>27855.100000000002</v>
      </c>
      <c r="N670" s="31">
        <f t="shared" si="74"/>
        <v>35423.172</v>
      </c>
      <c r="O670" s="31"/>
      <c r="R670" s="31">
        <f t="shared" si="75"/>
        <v>63278.272</v>
      </c>
      <c r="S670" s="31">
        <v>89014.27182530936</v>
      </c>
      <c r="T670">
        <f t="shared" si="77"/>
        <v>1</v>
      </c>
    </row>
    <row r="671" spans="1:20" ht="15">
      <c r="A671" s="2" t="s">
        <v>100</v>
      </c>
      <c r="B671" s="5" t="s">
        <v>818</v>
      </c>
      <c r="C671" s="3" t="s">
        <v>819</v>
      </c>
      <c r="D671" s="3" t="s">
        <v>820</v>
      </c>
      <c r="E671" s="3" t="s">
        <v>2347</v>
      </c>
      <c r="F671" s="16"/>
      <c r="G671" s="28">
        <v>7080004176027</v>
      </c>
      <c r="H671" s="27">
        <v>926335049</v>
      </c>
      <c r="I671" s="30">
        <f t="shared" si="76"/>
        <v>286</v>
      </c>
      <c r="J671" s="8" t="s">
        <v>2444</v>
      </c>
      <c r="K671" t="str">
        <f t="shared" si="71"/>
        <v>Tore Pinderud</v>
      </c>
      <c r="L671" t="str">
        <f t="shared" si="72"/>
        <v>Trine Lien Pinderud</v>
      </c>
      <c r="M671" s="31">
        <f t="shared" si="73"/>
        <v>29695.198</v>
      </c>
      <c r="N671" s="31">
        <f t="shared" si="74"/>
        <v>33657.972</v>
      </c>
      <c r="O671" s="31"/>
      <c r="R671" s="31">
        <f t="shared" si="75"/>
        <v>63353.17</v>
      </c>
      <c r="S671" s="31">
        <v>73496.47620275678</v>
      </c>
      <c r="T671">
        <f t="shared" si="77"/>
        <v>1</v>
      </c>
    </row>
    <row r="672" spans="1:20" ht="15">
      <c r="A672" s="2" t="s">
        <v>61</v>
      </c>
      <c r="B672" s="5" t="s">
        <v>587</v>
      </c>
      <c r="C672" s="3" t="s">
        <v>588</v>
      </c>
      <c r="D672" s="3" t="s">
        <v>589</v>
      </c>
      <c r="E672" s="3" t="s">
        <v>2335</v>
      </c>
      <c r="F672" s="16"/>
      <c r="G672" s="28">
        <v>7080001226954</v>
      </c>
      <c r="H672" s="27">
        <v>988041866</v>
      </c>
      <c r="I672" s="30">
        <f t="shared" si="76"/>
        <v>120</v>
      </c>
      <c r="J672" s="8" t="s">
        <v>2444</v>
      </c>
      <c r="K672" t="str">
        <f t="shared" si="71"/>
        <v xml:space="preserve">Silje Pedersen </v>
      </c>
      <c r="L672" t="str">
        <f t="shared" si="72"/>
        <v>Siv Iren Nymo</v>
      </c>
      <c r="M672" s="31">
        <f t="shared" si="73"/>
        <v>24241.48</v>
      </c>
      <c r="N672" s="31">
        <f t="shared" si="74"/>
        <v>33392.052</v>
      </c>
      <c r="O672" s="31"/>
      <c r="R672" s="31">
        <f t="shared" si="75"/>
        <v>57633.53200000001</v>
      </c>
      <c r="S672" s="31">
        <v>57956.73260312752</v>
      </c>
      <c r="T672">
        <f t="shared" si="77"/>
        <v>1</v>
      </c>
    </row>
    <row r="673" spans="1:20" ht="15">
      <c r="A673" s="2" t="s">
        <v>207</v>
      </c>
      <c r="B673" s="5" t="s">
        <v>2144</v>
      </c>
      <c r="C673" s="3" t="s">
        <v>2145</v>
      </c>
      <c r="D673" s="3" t="s">
        <v>2146</v>
      </c>
      <c r="E673" s="3" t="s">
        <v>2407</v>
      </c>
      <c r="F673" s="16"/>
      <c r="G673" s="28">
        <v>7080000022502</v>
      </c>
      <c r="H673" s="27">
        <v>910309153</v>
      </c>
      <c r="I673" s="30">
        <f t="shared" si="76"/>
        <v>827</v>
      </c>
      <c r="J673" s="8" t="s">
        <v>2444</v>
      </c>
      <c r="K673" t="str">
        <f t="shared" si="71"/>
        <v>Henriette Worren</v>
      </c>
      <c r="L673" t="str">
        <f t="shared" si="72"/>
        <v>Ann-Kristin Brautaset Midtbø</v>
      </c>
      <c r="M673" s="31">
        <f t="shared" si="73"/>
        <v>39039.03999999999</v>
      </c>
      <c r="N673" s="31">
        <f t="shared" si="74"/>
        <v>24227.412</v>
      </c>
      <c r="O673" s="31"/>
      <c r="R673" s="31">
        <f t="shared" si="75"/>
        <v>63266.45199999999</v>
      </c>
      <c r="S673" s="31">
        <v>63308.701628720104</v>
      </c>
      <c r="T673">
        <f t="shared" si="77"/>
        <v>1</v>
      </c>
    </row>
    <row r="674" spans="1:20" ht="15">
      <c r="A674" s="2" t="s">
        <v>207</v>
      </c>
      <c r="B674" s="5" t="s">
        <v>2165</v>
      </c>
      <c r="C674" s="3" t="s">
        <v>2166</v>
      </c>
      <c r="D674" s="3" t="s">
        <v>2167</v>
      </c>
      <c r="E674" s="3" t="s">
        <v>2414</v>
      </c>
      <c r="F674" s="16"/>
      <c r="G674" s="28">
        <v>7080001091774</v>
      </c>
      <c r="H674" s="27">
        <v>988031526</v>
      </c>
      <c r="I674" s="30">
        <f t="shared" si="76"/>
        <v>846</v>
      </c>
      <c r="J674" s="8" t="s">
        <v>2444</v>
      </c>
      <c r="K674" t="str">
        <f t="shared" si="71"/>
        <v>Dag Atle Nyhammer</v>
      </c>
      <c r="L674" t="str">
        <f t="shared" si="72"/>
        <v>Rune Nyhammer</v>
      </c>
      <c r="M674" s="31">
        <f t="shared" si="73"/>
        <v>50085.19999999998</v>
      </c>
      <c r="N674" s="31">
        <f t="shared" si="74"/>
        <v>36577.26</v>
      </c>
      <c r="O674" s="31"/>
      <c r="R674" s="31">
        <f t="shared" si="75"/>
        <v>86662.45999999999</v>
      </c>
      <c r="S674" s="31">
        <v>87048.4553771055</v>
      </c>
      <c r="T674">
        <f t="shared" si="77"/>
        <v>1</v>
      </c>
    </row>
    <row r="675" spans="1:20" ht="15">
      <c r="A675" s="2" t="s">
        <v>40</v>
      </c>
      <c r="B675" s="5" t="s">
        <v>456</v>
      </c>
      <c r="C675" s="3" t="s">
        <v>457</v>
      </c>
      <c r="D675" s="3" t="s">
        <v>458</v>
      </c>
      <c r="E675" s="3" t="s">
        <v>2311</v>
      </c>
      <c r="F675" s="16"/>
      <c r="G675" s="12">
        <v>7080000866434</v>
      </c>
      <c r="H675" s="27">
        <v>980910202</v>
      </c>
      <c r="I675" s="30">
        <f t="shared" si="76"/>
        <v>204</v>
      </c>
      <c r="J675" s="8" t="s">
        <v>2444</v>
      </c>
      <c r="K675" t="str">
        <f t="shared" si="71"/>
        <v>Anita Fristad Linnerud</v>
      </c>
      <c r="L675" t="str">
        <f t="shared" si="72"/>
        <v>Stig Henning Haug</v>
      </c>
      <c r="M675" s="31">
        <f t="shared" si="73"/>
        <v>19643.699999999997</v>
      </c>
      <c r="N675" s="31">
        <f t="shared" si="74"/>
        <v>21727.272</v>
      </c>
      <c r="O675" s="31"/>
      <c r="R675" s="31">
        <f t="shared" si="75"/>
        <v>41370.971999999994</v>
      </c>
      <c r="S675" s="31">
        <v>42523.617687203805</v>
      </c>
      <c r="T675">
        <f t="shared" si="77"/>
        <v>1</v>
      </c>
    </row>
    <row r="676" spans="1:20" ht="15">
      <c r="A676" s="2" t="s">
        <v>40</v>
      </c>
      <c r="B676" s="5" t="s">
        <v>459</v>
      </c>
      <c r="C676" s="3" t="s">
        <v>460</v>
      </c>
      <c r="D676" s="3" t="s">
        <v>461</v>
      </c>
      <c r="E676" s="3" t="s">
        <v>2312</v>
      </c>
      <c r="F676" s="16"/>
      <c r="G676" s="12">
        <v>7080000058181</v>
      </c>
      <c r="H676" s="27">
        <v>961167310</v>
      </c>
      <c r="I676" s="30">
        <f t="shared" si="76"/>
        <v>206</v>
      </c>
      <c r="J676" s="8" t="s">
        <v>2444</v>
      </c>
      <c r="K676" t="str">
        <f aca="true" t="shared" si="78" ref="K676:K710">VLOOKUP(I676,Styrer,4,FALSE)</f>
        <v>Kim Løkken Furulund</v>
      </c>
      <c r="L676" t="str">
        <f aca="true" t="shared" si="79" ref="L676:L710">VLOOKUP(I676,Styrer,6,FALSE)</f>
        <v>Vegard Vingebakken</v>
      </c>
      <c r="M676" s="31">
        <f aca="true" t="shared" si="80" ref="M676:M710">VLOOKUP(I676,ASKO,3,FALSE)*1</f>
        <v>39633.99999999999</v>
      </c>
      <c r="N676" s="31">
        <f aca="true" t="shared" si="81" ref="N676:N710">VLOOKUP(I676,Ringnes,12,FALSE)</f>
        <v>40050.42</v>
      </c>
      <c r="O676" s="31"/>
      <c r="R676" s="31">
        <f t="shared" si="75"/>
        <v>79684.41999999998</v>
      </c>
      <c r="S676" s="31">
        <v>78400.44818738653</v>
      </c>
      <c r="T676">
        <f t="shared" si="77"/>
        <v>1</v>
      </c>
    </row>
    <row r="677" spans="1:20" ht="15">
      <c r="A677" s="2" t="s">
        <v>40</v>
      </c>
      <c r="B677" s="5" t="s">
        <v>462</v>
      </c>
      <c r="C677" s="3" t="s">
        <v>463</v>
      </c>
      <c r="D677" s="3" t="s">
        <v>464</v>
      </c>
      <c r="E677" s="3" t="s">
        <v>2313</v>
      </c>
      <c r="F677" s="16"/>
      <c r="G677" s="12">
        <v>7080000006366</v>
      </c>
      <c r="H677" s="27">
        <v>979948603</v>
      </c>
      <c r="I677" s="30">
        <f t="shared" si="76"/>
        <v>207</v>
      </c>
      <c r="J677" s="8" t="s">
        <v>2444</v>
      </c>
      <c r="K677" t="str">
        <f t="shared" si="78"/>
        <v>Svein Håvard Linnerud</v>
      </c>
      <c r="L677" t="str">
        <f t="shared" si="79"/>
        <v>Fredrik Foreman</v>
      </c>
      <c r="M677" s="31">
        <f t="shared" si="80"/>
        <v>30288.800000000003</v>
      </c>
      <c r="N677" s="31">
        <f t="shared" si="81"/>
        <v>33756.804</v>
      </c>
      <c r="O677" s="31"/>
      <c r="R677" s="31">
        <f aca="true" t="shared" si="82" ref="R677:R710">M677+N677+O677+P677+Q677</f>
        <v>64045.604</v>
      </c>
      <c r="S677" s="31">
        <v>86634.08543534797</v>
      </c>
      <c r="T677">
        <f t="shared" si="77"/>
        <v>1</v>
      </c>
    </row>
    <row r="678" spans="1:20" ht="15">
      <c r="A678" s="2" t="s">
        <v>91</v>
      </c>
      <c r="B678" s="5" t="s">
        <v>758</v>
      </c>
      <c r="C678" s="3" t="s">
        <v>759</v>
      </c>
      <c r="D678" s="3" t="s">
        <v>760</v>
      </c>
      <c r="E678" s="4" t="s">
        <v>2338</v>
      </c>
      <c r="F678" s="16"/>
      <c r="G678" s="28">
        <v>7080001444600</v>
      </c>
      <c r="H678" s="27">
        <v>941673651</v>
      </c>
      <c r="I678" s="30">
        <f t="shared" si="76"/>
        <v>265</v>
      </c>
      <c r="J678" s="8" t="s">
        <v>2444</v>
      </c>
      <c r="K678" t="str">
        <f t="shared" si="78"/>
        <v>Lill-Cathrin Karlsen</v>
      </c>
      <c r="L678" t="str">
        <f t="shared" si="79"/>
        <v>Vegard Fønseth</v>
      </c>
      <c r="M678" s="31">
        <f t="shared" si="80"/>
        <v>129597.95999999998</v>
      </c>
      <c r="N678" s="31">
        <f t="shared" si="81"/>
        <v>54709.656</v>
      </c>
      <c r="O678" s="31"/>
      <c r="R678" s="31">
        <f t="shared" si="82"/>
        <v>184307.61599999998</v>
      </c>
      <c r="S678" s="31">
        <v>184405.16620515616</v>
      </c>
      <c r="T678">
        <f t="shared" si="77"/>
        <v>1</v>
      </c>
    </row>
    <row r="679" spans="1:20" ht="15">
      <c r="A679" s="2" t="s">
        <v>91</v>
      </c>
      <c r="B679" s="5" t="s">
        <v>940</v>
      </c>
      <c r="C679" s="3" t="s">
        <v>941</v>
      </c>
      <c r="D679" s="3" t="s">
        <v>942</v>
      </c>
      <c r="E679" s="4" t="s">
        <v>2338</v>
      </c>
      <c r="F679" s="16"/>
      <c r="G679" s="28">
        <v>7080001112943</v>
      </c>
      <c r="H679" s="27">
        <v>941673651</v>
      </c>
      <c r="I679" s="30">
        <f t="shared" si="76"/>
        <v>329</v>
      </c>
      <c r="J679" s="8" t="s">
        <v>2444</v>
      </c>
      <c r="K679" t="str">
        <f t="shared" si="78"/>
        <v>Javad Heravi</v>
      </c>
      <c r="L679" t="str">
        <f t="shared" si="79"/>
        <v xml:space="preserve">Anne Mette Ekseth </v>
      </c>
      <c r="M679" s="31">
        <f t="shared" si="80"/>
        <v>50487.3</v>
      </c>
      <c r="N679" s="31">
        <f t="shared" si="81"/>
        <v>18905.412</v>
      </c>
      <c r="O679" s="31"/>
      <c r="R679" s="31">
        <f t="shared" si="82"/>
        <v>69392.712</v>
      </c>
      <c r="S679" s="31">
        <v>69197.79047395868</v>
      </c>
      <c r="T679">
        <f t="shared" si="77"/>
        <v>1</v>
      </c>
    </row>
    <row r="680" spans="1:20" ht="15">
      <c r="A680" s="2" t="s">
        <v>91</v>
      </c>
      <c r="B680" s="5" t="s">
        <v>1201</v>
      </c>
      <c r="C680" s="3" t="s">
        <v>1202</v>
      </c>
      <c r="D680" s="3" t="s">
        <v>1203</v>
      </c>
      <c r="E680" s="3" t="s">
        <v>2350</v>
      </c>
      <c r="F680" s="16"/>
      <c r="G680" s="28">
        <v>7080000008155</v>
      </c>
      <c r="H680" s="27">
        <v>959966931</v>
      </c>
      <c r="I680" s="30">
        <f t="shared" si="76"/>
        <v>433</v>
      </c>
      <c r="J680" s="8" t="s">
        <v>2444</v>
      </c>
      <c r="K680" t="str">
        <f t="shared" si="78"/>
        <v>Lene Weman</v>
      </c>
      <c r="L680" t="str">
        <f t="shared" si="79"/>
        <v>Hans Weman</v>
      </c>
      <c r="M680" s="31">
        <f t="shared" si="80"/>
        <v>54664.99999999997</v>
      </c>
      <c r="N680" s="31">
        <f t="shared" si="81"/>
        <v>24648.492</v>
      </c>
      <c r="O680" s="31"/>
      <c r="R680" s="31">
        <f t="shared" si="82"/>
        <v>79313.49199999997</v>
      </c>
      <c r="S680" s="31">
        <v>81624.7618457537</v>
      </c>
      <c r="T680">
        <f t="shared" si="77"/>
        <v>1</v>
      </c>
    </row>
    <row r="681" spans="1:20" ht="15">
      <c r="A681" s="2" t="s">
        <v>91</v>
      </c>
      <c r="B681" s="5" t="s">
        <v>1204</v>
      </c>
      <c r="C681" s="3" t="s">
        <v>1205</v>
      </c>
      <c r="D681" s="3" t="s">
        <v>1206</v>
      </c>
      <c r="E681" s="3" t="s">
        <v>2351</v>
      </c>
      <c r="F681" s="16"/>
      <c r="G681" s="28">
        <v>7080000004812</v>
      </c>
      <c r="H681" s="27">
        <v>979313179</v>
      </c>
      <c r="I681" s="30">
        <f t="shared" si="76"/>
        <v>436</v>
      </c>
      <c r="J681" s="8" t="s">
        <v>2444</v>
      </c>
      <c r="K681" t="str">
        <f t="shared" si="78"/>
        <v>Anita Oshaug</v>
      </c>
      <c r="L681" t="str">
        <f t="shared" si="79"/>
        <v>Adina Florina Pura</v>
      </c>
      <c r="M681" s="31">
        <f t="shared" si="80"/>
        <v>62813.719999999994</v>
      </c>
      <c r="N681" s="31">
        <f t="shared" si="81"/>
        <v>21461.82</v>
      </c>
      <c r="O681" s="31"/>
      <c r="R681" s="31">
        <f t="shared" si="82"/>
        <v>84275.54</v>
      </c>
      <c r="S681" s="31">
        <v>86159.19867410137</v>
      </c>
      <c r="T681">
        <f t="shared" si="77"/>
        <v>1</v>
      </c>
    </row>
    <row r="682" spans="1:20" ht="15">
      <c r="A682" s="2" t="s">
        <v>19</v>
      </c>
      <c r="B682" s="5" t="s">
        <v>300</v>
      </c>
      <c r="C682" s="3" t="s">
        <v>301</v>
      </c>
      <c r="D682" s="3" t="s">
        <v>302</v>
      </c>
      <c r="E682" s="3" t="s">
        <v>2307</v>
      </c>
      <c r="F682" s="17"/>
      <c r="G682" s="12">
        <v>7080001113537</v>
      </c>
      <c r="H682" s="27">
        <v>982897564</v>
      </c>
      <c r="I682" s="30">
        <f t="shared" si="76"/>
        <v>26</v>
      </c>
      <c r="J682" s="8" t="s">
        <v>2444</v>
      </c>
      <c r="K682" t="str">
        <f t="shared" si="78"/>
        <v xml:space="preserve">Ken-Magnus Nyberg </v>
      </c>
      <c r="L682" t="str">
        <f t="shared" si="79"/>
        <v>Hans Skåden</v>
      </c>
      <c r="M682" s="31">
        <f t="shared" si="80"/>
        <v>88597.28</v>
      </c>
      <c r="N682" s="31">
        <f t="shared" si="81"/>
        <v>92097.18</v>
      </c>
      <c r="O682" s="31"/>
      <c r="R682" s="31">
        <f t="shared" si="82"/>
        <v>180694.46</v>
      </c>
      <c r="S682" s="31">
        <v>182909.80595871859</v>
      </c>
      <c r="T682">
        <f t="shared" si="77"/>
        <v>1</v>
      </c>
    </row>
    <row r="683" spans="1:20" ht="15">
      <c r="A683" s="2" t="s">
        <v>19</v>
      </c>
      <c r="B683" s="5" t="s">
        <v>476</v>
      </c>
      <c r="C683" s="3" t="s">
        <v>477</v>
      </c>
      <c r="D683" s="3" t="s">
        <v>478</v>
      </c>
      <c r="E683" s="3" t="s">
        <v>2318</v>
      </c>
      <c r="F683" s="18"/>
      <c r="G683" s="12">
        <v>7080000029259</v>
      </c>
      <c r="H683" s="27">
        <v>956901995</v>
      </c>
      <c r="I683" s="30">
        <f t="shared" si="76"/>
        <v>214</v>
      </c>
      <c r="J683" s="8" t="s">
        <v>2444</v>
      </c>
      <c r="K683" t="str">
        <f t="shared" si="78"/>
        <v>Hilde Ailen Melbø</v>
      </c>
      <c r="L683" t="str">
        <f t="shared" si="79"/>
        <v>Silje Borgedal</v>
      </c>
      <c r="M683" s="31">
        <f t="shared" si="80"/>
        <v>21930.419999999995</v>
      </c>
      <c r="N683" s="31">
        <f t="shared" si="81"/>
        <v>23968.824</v>
      </c>
      <c r="O683" s="31"/>
      <c r="R683" s="31">
        <f t="shared" si="82"/>
        <v>45899.24399999999</v>
      </c>
      <c r="S683" s="31">
        <v>46685.98387615252</v>
      </c>
      <c r="T683">
        <f t="shared" si="77"/>
        <v>1</v>
      </c>
    </row>
    <row r="684" spans="1:20" ht="15">
      <c r="A684" s="2" t="s">
        <v>192</v>
      </c>
      <c r="B684" s="5" t="s">
        <v>1952</v>
      </c>
      <c r="C684" s="3" t="s">
        <v>1953</v>
      </c>
      <c r="D684" s="3" t="s">
        <v>1954</v>
      </c>
      <c r="E684" s="3" t="s">
        <v>2403</v>
      </c>
      <c r="F684" s="16"/>
      <c r="G684" s="28">
        <v>7080000031863</v>
      </c>
      <c r="H684" s="27">
        <v>813937492</v>
      </c>
      <c r="I684" s="30">
        <f t="shared" si="76"/>
        <v>804</v>
      </c>
      <c r="J684" s="8" t="s">
        <v>2444</v>
      </c>
      <c r="K684" t="str">
        <f t="shared" si="78"/>
        <v>Fredrik Oen</v>
      </c>
      <c r="L684" t="str">
        <f t="shared" si="79"/>
        <v>Vibeke Oen Husebø</v>
      </c>
      <c r="M684" s="31">
        <f t="shared" si="80"/>
        <v>68081.83999999998</v>
      </c>
      <c r="N684" s="31">
        <f t="shared" si="81"/>
        <v>29855.544</v>
      </c>
      <c r="O684" s="31"/>
      <c r="R684" s="31">
        <f t="shared" si="82"/>
        <v>97937.38399999999</v>
      </c>
      <c r="S684" s="31">
        <v>100236.65704270618</v>
      </c>
      <c r="T684">
        <f t="shared" si="77"/>
        <v>1</v>
      </c>
    </row>
    <row r="685" spans="1:20" ht="15">
      <c r="A685" s="2" t="s">
        <v>195</v>
      </c>
      <c r="B685" s="5" t="s">
        <v>1982</v>
      </c>
      <c r="C685" s="3" t="s">
        <v>1983</v>
      </c>
      <c r="D685" s="3" t="s">
        <v>1984</v>
      </c>
      <c r="E685" s="3" t="s">
        <v>2401</v>
      </c>
      <c r="F685" s="16"/>
      <c r="G685" s="28">
        <v>7080001291624</v>
      </c>
      <c r="H685" s="27">
        <v>979443137</v>
      </c>
      <c r="I685" s="30">
        <f t="shared" si="76"/>
        <v>816</v>
      </c>
      <c r="J685" s="8" t="s">
        <v>2444</v>
      </c>
      <c r="K685" t="str">
        <f t="shared" si="78"/>
        <v>Jørgen Eikeland</v>
      </c>
      <c r="L685" t="str">
        <f t="shared" si="79"/>
        <v>Ingvild Sørensen</v>
      </c>
      <c r="M685" s="31">
        <f t="shared" si="80"/>
        <v>74836.27999999998</v>
      </c>
      <c r="N685" s="31">
        <f t="shared" si="81"/>
        <v>36723.816</v>
      </c>
      <c r="O685" s="31"/>
      <c r="R685" s="31">
        <f t="shared" si="82"/>
        <v>111560.09599999999</v>
      </c>
      <c r="S685" s="31">
        <v>111124.06026459589</v>
      </c>
      <c r="T685">
        <f t="shared" si="77"/>
        <v>1</v>
      </c>
    </row>
    <row r="686" spans="1:20" ht="15">
      <c r="A686" s="2" t="s">
        <v>195</v>
      </c>
      <c r="B686" s="5" t="s">
        <v>2027</v>
      </c>
      <c r="C686" s="3" t="s">
        <v>2028</v>
      </c>
      <c r="D686" s="3" t="s">
        <v>1984</v>
      </c>
      <c r="E686" s="3" t="s">
        <v>2401</v>
      </c>
      <c r="F686" s="16"/>
      <c r="G686" s="28">
        <v>7080001471583</v>
      </c>
      <c r="H686" s="27">
        <v>979443137</v>
      </c>
      <c r="I686" s="30">
        <f t="shared" si="76"/>
        <v>837</v>
      </c>
      <c r="J686" s="8" t="s">
        <v>2444</v>
      </c>
      <c r="K686" t="str">
        <f t="shared" si="78"/>
        <v>Marianne Storesund Midtvedt</v>
      </c>
      <c r="L686" t="str">
        <f t="shared" si="79"/>
        <v>Christer Aspevik</v>
      </c>
      <c r="M686" s="31">
        <f t="shared" si="80"/>
        <v>50254.61599999999</v>
      </c>
      <c r="N686" s="31">
        <f t="shared" si="81"/>
        <v>28305.48</v>
      </c>
      <c r="O686" s="31"/>
      <c r="R686" s="31">
        <f t="shared" si="82"/>
        <v>78560.09599999999</v>
      </c>
      <c r="S686" s="31">
        <v>77924.98577241552</v>
      </c>
      <c r="T686">
        <f t="shared" si="77"/>
        <v>1</v>
      </c>
    </row>
    <row r="687" spans="1:20" ht="15">
      <c r="A687" s="2" t="s">
        <v>195</v>
      </c>
      <c r="B687" s="5" t="s">
        <v>2041</v>
      </c>
      <c r="C687" s="3" t="s">
        <v>2042</v>
      </c>
      <c r="D687" s="3" t="s">
        <v>2043</v>
      </c>
      <c r="E687" s="3" t="s">
        <v>2401</v>
      </c>
      <c r="F687" s="16"/>
      <c r="G687" s="28">
        <v>7080001228187</v>
      </c>
      <c r="H687" s="27">
        <v>979443137</v>
      </c>
      <c r="I687" s="30">
        <f t="shared" si="76"/>
        <v>854</v>
      </c>
      <c r="J687" s="8" t="s">
        <v>2444</v>
      </c>
      <c r="K687" t="str">
        <f t="shared" si="78"/>
        <v>Filip Krzysztof Ludviczak</v>
      </c>
      <c r="L687" t="str">
        <f t="shared" si="79"/>
        <v>Trond Erlend Lokøy</v>
      </c>
      <c r="M687" s="31">
        <f t="shared" si="80"/>
        <v>56950.78000000001</v>
      </c>
      <c r="N687" s="31">
        <f t="shared" si="81"/>
        <v>26005.2</v>
      </c>
      <c r="O687" s="31"/>
      <c r="R687" s="31">
        <f t="shared" si="82"/>
        <v>82955.98000000001</v>
      </c>
      <c r="S687" s="31">
        <v>82440.05244588226</v>
      </c>
      <c r="T687">
        <f t="shared" si="77"/>
        <v>1</v>
      </c>
    </row>
    <row r="688" spans="1:20" ht="15">
      <c r="A688" s="2" t="s">
        <v>188</v>
      </c>
      <c r="B688" s="5" t="s">
        <v>1940</v>
      </c>
      <c r="C688" s="3" t="s">
        <v>1941</v>
      </c>
      <c r="D688" s="3" t="s">
        <v>1942</v>
      </c>
      <c r="E688" s="3" t="s">
        <v>2399</v>
      </c>
      <c r="F688" s="16"/>
      <c r="G688" s="28">
        <v>7080000024421</v>
      </c>
      <c r="H688" s="27">
        <v>912494934</v>
      </c>
      <c r="I688" s="30">
        <f t="shared" si="76"/>
        <v>800</v>
      </c>
      <c r="J688" s="8" t="s">
        <v>2444</v>
      </c>
      <c r="K688" t="str">
        <f t="shared" si="78"/>
        <v>Rune Erichsen</v>
      </c>
      <c r="L688" t="str">
        <f t="shared" si="79"/>
        <v>Bente Hus Bjorøy</v>
      </c>
      <c r="M688" s="31">
        <f t="shared" si="80"/>
        <v>67818.23999999999</v>
      </c>
      <c r="N688" s="31">
        <f t="shared" si="81"/>
        <v>27250.596</v>
      </c>
      <c r="O688" s="31"/>
      <c r="R688" s="31">
        <f t="shared" si="82"/>
        <v>95068.836</v>
      </c>
      <c r="S688" s="31">
        <v>83010.60376093443</v>
      </c>
      <c r="T688">
        <f t="shared" si="77"/>
        <v>1</v>
      </c>
    </row>
    <row r="689" spans="1:20" ht="15">
      <c r="A689" s="2" t="s">
        <v>46</v>
      </c>
      <c r="B689" s="5" t="s">
        <v>528</v>
      </c>
      <c r="C689" s="3" t="s">
        <v>529</v>
      </c>
      <c r="D689" s="3" t="s">
        <v>530</v>
      </c>
      <c r="E689" s="3" t="s">
        <v>2331</v>
      </c>
      <c r="F689" s="16"/>
      <c r="G689" s="12">
        <v>7080000929887</v>
      </c>
      <c r="H689" s="27">
        <v>982524768</v>
      </c>
      <c r="I689" s="30">
        <f t="shared" si="76"/>
        <v>243</v>
      </c>
      <c r="J689" s="8" t="s">
        <v>2444</v>
      </c>
      <c r="K689" t="str">
        <f t="shared" si="78"/>
        <v>Rune Magnus Framås</v>
      </c>
      <c r="L689" t="str">
        <f t="shared" si="79"/>
        <v>Birgitte Føreid Martinsen</v>
      </c>
      <c r="M689" s="31">
        <f t="shared" si="80"/>
        <v>45208.559999999976</v>
      </c>
      <c r="N689" s="31">
        <f t="shared" si="81"/>
        <v>45857.64</v>
      </c>
      <c r="O689" s="31"/>
      <c r="R689" s="31">
        <f t="shared" si="82"/>
        <v>91066.19999999998</v>
      </c>
      <c r="S689" s="31">
        <v>92077.46851597712</v>
      </c>
      <c r="T689">
        <f t="shared" si="77"/>
        <v>1</v>
      </c>
    </row>
    <row r="690" spans="1:20" ht="15">
      <c r="A690" s="2" t="s">
        <v>60</v>
      </c>
      <c r="B690" s="5" t="s">
        <v>584</v>
      </c>
      <c r="C690" s="3" t="s">
        <v>585</v>
      </c>
      <c r="D690" s="3" t="s">
        <v>586</v>
      </c>
      <c r="E690" s="3" t="s">
        <v>2335</v>
      </c>
      <c r="F690" s="16"/>
      <c r="G690" s="28">
        <v>7080001293857</v>
      </c>
      <c r="H690" s="27">
        <v>988041866</v>
      </c>
      <c r="I690" s="30">
        <f t="shared" si="76"/>
        <v>119</v>
      </c>
      <c r="J690" s="8" t="s">
        <v>2444</v>
      </c>
      <c r="K690" t="str">
        <f t="shared" si="78"/>
        <v>Torunn Frønes</v>
      </c>
      <c r="L690" t="str">
        <f t="shared" si="79"/>
        <v>Silje Forfod</v>
      </c>
      <c r="M690" s="31">
        <f t="shared" si="80"/>
        <v>26973.712000000003</v>
      </c>
      <c r="N690" s="31">
        <f t="shared" si="81"/>
        <v>43575.72</v>
      </c>
      <c r="O690" s="31"/>
      <c r="R690" s="31">
        <f t="shared" si="82"/>
        <v>70549.432</v>
      </c>
      <c r="S690" s="31">
        <v>71751.77912265532</v>
      </c>
      <c r="T690">
        <f t="shared" si="77"/>
        <v>1</v>
      </c>
    </row>
    <row r="691" spans="1:20" ht="15">
      <c r="A691" s="2" t="s">
        <v>30</v>
      </c>
      <c r="B691" s="5" t="s">
        <v>357</v>
      </c>
      <c r="C691" s="3" t="s">
        <v>358</v>
      </c>
      <c r="D691" s="3" t="s">
        <v>359</v>
      </c>
      <c r="E691" s="3" t="s">
        <v>2307</v>
      </c>
      <c r="F691" s="16"/>
      <c r="G691" s="12">
        <v>7080001083595</v>
      </c>
      <c r="H691" s="27">
        <v>982897564</v>
      </c>
      <c r="I691" s="30">
        <f t="shared" si="76"/>
        <v>52</v>
      </c>
      <c r="J691" s="8" t="s">
        <v>2444</v>
      </c>
      <c r="K691" t="str">
        <f t="shared" si="78"/>
        <v>Solveig Dalen</v>
      </c>
      <c r="L691" t="str">
        <f t="shared" si="79"/>
        <v>Liv-Norunn Holo</v>
      </c>
      <c r="M691" s="31">
        <f t="shared" si="80"/>
        <v>67619.02199999998</v>
      </c>
      <c r="N691" s="31">
        <f t="shared" si="81"/>
        <v>42725.904</v>
      </c>
      <c r="O691" s="31"/>
      <c r="R691" s="31">
        <f t="shared" si="82"/>
        <v>110344.92599999998</v>
      </c>
      <c r="S691" s="31">
        <v>107366.14873281139</v>
      </c>
      <c r="T691">
        <f t="shared" si="77"/>
        <v>1</v>
      </c>
    </row>
    <row r="692" spans="1:20" ht="15">
      <c r="A692" s="2" t="s">
        <v>209</v>
      </c>
      <c r="B692" s="5" t="s">
        <v>2150</v>
      </c>
      <c r="C692" s="3" t="s">
        <v>2151</v>
      </c>
      <c r="D692" s="3" t="s">
        <v>2152</v>
      </c>
      <c r="E692" s="3" t="s">
        <v>2409</v>
      </c>
      <c r="F692" s="16"/>
      <c r="G692" s="28">
        <v>7080001078119</v>
      </c>
      <c r="H692" s="27">
        <v>986679693</v>
      </c>
      <c r="I692" s="30">
        <f t="shared" si="76"/>
        <v>832</v>
      </c>
      <c r="J692" s="8" t="s">
        <v>2444</v>
      </c>
      <c r="K692" t="str">
        <f t="shared" si="78"/>
        <v>Jeanette Forsberg</v>
      </c>
      <c r="L692" t="str">
        <f t="shared" si="79"/>
        <v>Arne Johan Rebbestad</v>
      </c>
      <c r="M692" s="31">
        <f t="shared" si="80"/>
        <v>50749.259999999995</v>
      </c>
      <c r="N692" s="31">
        <f t="shared" si="81"/>
        <v>52637.808</v>
      </c>
      <c r="O692" s="31"/>
      <c r="R692" s="31">
        <f t="shared" si="82"/>
        <v>103387.068</v>
      </c>
      <c r="S692" s="31">
        <v>108911.47577851852</v>
      </c>
      <c r="T692">
        <f t="shared" si="77"/>
        <v>1</v>
      </c>
    </row>
    <row r="693" spans="1:20" ht="15">
      <c r="A693" s="2" t="s">
        <v>209</v>
      </c>
      <c r="B693" s="5" t="s">
        <v>2168</v>
      </c>
      <c r="C693" s="3" t="s">
        <v>2169</v>
      </c>
      <c r="D693" s="3" t="s">
        <v>2170</v>
      </c>
      <c r="E693" s="3" t="s">
        <v>2415</v>
      </c>
      <c r="F693" s="16"/>
      <c r="G693" s="28">
        <v>7080000891092</v>
      </c>
      <c r="H693" s="27">
        <v>882216012</v>
      </c>
      <c r="I693" s="30">
        <f t="shared" si="76"/>
        <v>849</v>
      </c>
      <c r="J693" s="8" t="s">
        <v>2444</v>
      </c>
      <c r="K693" t="str">
        <f t="shared" si="78"/>
        <v>Kjell Erik Kipperberg</v>
      </c>
      <c r="L693" t="str">
        <f t="shared" si="79"/>
        <v>Erik Aksnes Vattøy</v>
      </c>
      <c r="M693" s="31">
        <f t="shared" si="80"/>
        <v>49354.56</v>
      </c>
      <c r="N693" s="31">
        <f t="shared" si="81"/>
        <v>38591.16</v>
      </c>
      <c r="O693" s="31"/>
      <c r="R693" s="31">
        <f t="shared" si="82"/>
        <v>87945.72</v>
      </c>
      <c r="S693" s="31">
        <v>91860.44846620054</v>
      </c>
      <c r="T693">
        <f t="shared" si="77"/>
        <v>1</v>
      </c>
    </row>
    <row r="694" spans="1:20" ht="15">
      <c r="A694" s="2" t="s">
        <v>209</v>
      </c>
      <c r="B694" s="5" t="s">
        <v>2195</v>
      </c>
      <c r="C694" s="3" t="s">
        <v>2196</v>
      </c>
      <c r="D694" s="3" t="s">
        <v>2197</v>
      </c>
      <c r="E694" s="3" t="s">
        <v>2417</v>
      </c>
      <c r="F694" s="16"/>
      <c r="G694" s="28">
        <v>7080001099961</v>
      </c>
      <c r="H694" s="27">
        <v>987615311</v>
      </c>
      <c r="I694" s="30">
        <f t="shared" si="76"/>
        <v>902</v>
      </c>
      <c r="J694" s="8" t="s">
        <v>2444</v>
      </c>
      <c r="K694" t="str">
        <f t="shared" si="78"/>
        <v>Malene Hestegrei</v>
      </c>
      <c r="L694" t="str">
        <f t="shared" si="79"/>
        <v>Helene Heimgård Blindheim</v>
      </c>
      <c r="M694" s="31">
        <f t="shared" si="80"/>
        <v>45049.63999999999</v>
      </c>
      <c r="N694" s="31">
        <f t="shared" si="81"/>
        <v>42547.836</v>
      </c>
      <c r="O694" s="31"/>
      <c r="R694" s="31">
        <f t="shared" si="82"/>
        <v>87597.476</v>
      </c>
      <c r="S694" s="31">
        <v>87073.13079465755</v>
      </c>
      <c r="T694">
        <f t="shared" si="77"/>
        <v>1</v>
      </c>
    </row>
    <row r="695" spans="1:20" ht="15">
      <c r="A695" s="2" t="s">
        <v>209</v>
      </c>
      <c r="B695" s="5" t="s">
        <v>2207</v>
      </c>
      <c r="C695" s="3" t="s">
        <v>2208</v>
      </c>
      <c r="D695" s="3" t="s">
        <v>2209</v>
      </c>
      <c r="E695" s="3" t="s">
        <v>2417</v>
      </c>
      <c r="F695" s="16"/>
      <c r="G695" s="28">
        <v>7080001135478</v>
      </c>
      <c r="H695" s="27">
        <v>987615311</v>
      </c>
      <c r="I695" s="30">
        <f t="shared" si="76"/>
        <v>908</v>
      </c>
      <c r="J695" s="8" t="s">
        <v>2444</v>
      </c>
      <c r="K695" t="str">
        <f t="shared" si="78"/>
        <v>Katarina Cecilia Holmåker</v>
      </c>
      <c r="L695" t="str">
        <f t="shared" si="79"/>
        <v>Øystein Funch</v>
      </c>
      <c r="M695" s="31">
        <f t="shared" si="80"/>
        <v>52212.700000000004</v>
      </c>
      <c r="N695" s="31">
        <f t="shared" si="81"/>
        <v>46854.432</v>
      </c>
      <c r="O695" s="31"/>
      <c r="R695" s="31">
        <f t="shared" si="82"/>
        <v>99067.13200000001</v>
      </c>
      <c r="S695" s="31">
        <v>87889.2922692041</v>
      </c>
      <c r="T695">
        <f t="shared" si="77"/>
        <v>1</v>
      </c>
    </row>
    <row r="696" spans="1:20" ht="15">
      <c r="A696" s="2" t="s">
        <v>209</v>
      </c>
      <c r="B696" s="5" t="s">
        <v>2210</v>
      </c>
      <c r="C696" s="3" t="s">
        <v>2211</v>
      </c>
      <c r="D696" s="3" t="s">
        <v>2212</v>
      </c>
      <c r="E696" s="3" t="s">
        <v>2417</v>
      </c>
      <c r="F696" s="16"/>
      <c r="G696" s="28">
        <v>7080001138028</v>
      </c>
      <c r="H696" s="27">
        <v>987615311</v>
      </c>
      <c r="I696" s="30">
        <f t="shared" si="76"/>
        <v>909</v>
      </c>
      <c r="J696" s="8" t="s">
        <v>2444</v>
      </c>
      <c r="K696" t="str">
        <f t="shared" si="78"/>
        <v>Jon-Martin Mo</v>
      </c>
      <c r="L696" t="str">
        <f t="shared" si="79"/>
        <v xml:space="preserve">Karmela Bjøringsøy </v>
      </c>
      <c r="M696" s="31">
        <f t="shared" si="80"/>
        <v>38978.32</v>
      </c>
      <c r="N696" s="31">
        <f t="shared" si="81"/>
        <v>30654.756</v>
      </c>
      <c r="O696" s="31"/>
      <c r="R696" s="31">
        <f t="shared" si="82"/>
        <v>69633.076</v>
      </c>
      <c r="S696" s="31">
        <v>69713.8532988786</v>
      </c>
      <c r="T696">
        <f t="shared" si="77"/>
        <v>1</v>
      </c>
    </row>
    <row r="697" spans="1:20" ht="15">
      <c r="A697" s="2" t="s">
        <v>209</v>
      </c>
      <c r="B697" s="5" t="s">
        <v>2213</v>
      </c>
      <c r="C697" s="3" t="s">
        <v>2214</v>
      </c>
      <c r="D697" s="3" t="s">
        <v>2215</v>
      </c>
      <c r="E697" s="3" t="s">
        <v>2417</v>
      </c>
      <c r="F697" s="16"/>
      <c r="G697" s="28">
        <v>7080001148645</v>
      </c>
      <c r="H697" s="27">
        <v>987615311</v>
      </c>
      <c r="I697" s="30">
        <f t="shared" si="76"/>
        <v>910</v>
      </c>
      <c r="J697" s="8" t="s">
        <v>2444</v>
      </c>
      <c r="K697" t="str">
        <f t="shared" si="78"/>
        <v>Runa Laudal</v>
      </c>
      <c r="L697" t="str">
        <f t="shared" si="79"/>
        <v>Marianne Leite</v>
      </c>
      <c r="M697" s="31">
        <f t="shared" si="80"/>
        <v>32969.95999999998</v>
      </c>
      <c r="N697" s="31">
        <f t="shared" si="81"/>
        <v>37910.328</v>
      </c>
      <c r="O697" s="31"/>
      <c r="R697" s="31">
        <f t="shared" si="82"/>
        <v>70880.28799999997</v>
      </c>
      <c r="S697" s="31">
        <v>72659.66608158174</v>
      </c>
      <c r="T697">
        <f t="shared" si="77"/>
        <v>1</v>
      </c>
    </row>
    <row r="698" spans="1:20" ht="15">
      <c r="A698" s="2" t="s">
        <v>209</v>
      </c>
      <c r="B698" s="5" t="s">
        <v>2231</v>
      </c>
      <c r="C698" s="3" t="s">
        <v>2232</v>
      </c>
      <c r="D698" s="3" t="s">
        <v>2233</v>
      </c>
      <c r="E698" s="3" t="s">
        <v>2417</v>
      </c>
      <c r="F698" s="16"/>
      <c r="G698" s="28">
        <v>7080001208721</v>
      </c>
      <c r="H698" s="27">
        <v>987615311</v>
      </c>
      <c r="I698" s="30">
        <f t="shared" si="76"/>
        <v>916</v>
      </c>
      <c r="J698" s="8" t="s">
        <v>2444</v>
      </c>
      <c r="K698" t="str">
        <f t="shared" si="78"/>
        <v>Beate Øverås</v>
      </c>
      <c r="L698" t="str">
        <f t="shared" si="79"/>
        <v>Belinda Lihaug</v>
      </c>
      <c r="M698" s="31">
        <f t="shared" si="80"/>
        <v>49207.81999999999</v>
      </c>
      <c r="N698" s="31">
        <f t="shared" si="81"/>
        <v>39591.168</v>
      </c>
      <c r="O698" s="31"/>
      <c r="R698" s="31">
        <f t="shared" si="82"/>
        <v>88798.98799999998</v>
      </c>
      <c r="S698" s="31">
        <v>90655.71416388173</v>
      </c>
      <c r="T698">
        <f t="shared" si="77"/>
        <v>1</v>
      </c>
    </row>
    <row r="699" spans="1:20" ht="15">
      <c r="A699" s="2" t="s">
        <v>209</v>
      </c>
      <c r="B699" s="5" t="s">
        <v>2240</v>
      </c>
      <c r="C699" s="3" t="s">
        <v>2241</v>
      </c>
      <c r="D699" s="3" t="s">
        <v>2242</v>
      </c>
      <c r="E699" s="3" t="s">
        <v>2417</v>
      </c>
      <c r="F699" s="16"/>
      <c r="G699" s="28">
        <v>7080003613080</v>
      </c>
      <c r="H699" s="27">
        <v>987615311</v>
      </c>
      <c r="I699" s="30">
        <f t="shared" si="76"/>
        <v>919</v>
      </c>
      <c r="J699" s="8" t="s">
        <v>2444</v>
      </c>
      <c r="K699" t="str">
        <f t="shared" si="78"/>
        <v>Marie Valderhaug</v>
      </c>
      <c r="L699" t="str">
        <f t="shared" si="79"/>
        <v>Kristin Sørhaug</v>
      </c>
      <c r="M699" s="31">
        <f t="shared" si="80"/>
        <v>40856.22</v>
      </c>
      <c r="N699" s="31">
        <f t="shared" si="81"/>
        <v>40019.304</v>
      </c>
      <c r="O699" s="31"/>
      <c r="R699" s="31">
        <f t="shared" si="82"/>
        <v>80875.524</v>
      </c>
      <c r="S699" s="31">
        <v>82075.47060483949</v>
      </c>
      <c r="T699">
        <f t="shared" si="77"/>
        <v>1</v>
      </c>
    </row>
    <row r="700" spans="1:20" ht="15">
      <c r="A700" s="2" t="s">
        <v>209</v>
      </c>
      <c r="B700" s="5" t="s">
        <v>2243</v>
      </c>
      <c r="C700" s="3" t="s">
        <v>2244</v>
      </c>
      <c r="D700" s="3" t="s">
        <v>2245</v>
      </c>
      <c r="E700" s="3" t="s">
        <v>2417</v>
      </c>
      <c r="F700" s="16"/>
      <c r="G700" s="28">
        <v>7080001363468</v>
      </c>
      <c r="H700" s="27">
        <v>987615311</v>
      </c>
      <c r="I700" s="30">
        <f t="shared" si="76"/>
        <v>920</v>
      </c>
      <c r="J700" s="8" t="s">
        <v>2444</v>
      </c>
      <c r="K700" t="str">
        <f t="shared" si="78"/>
        <v>Ann-Elin Olsvik</v>
      </c>
      <c r="L700" t="str">
        <f t="shared" si="79"/>
        <v xml:space="preserve">Wioleta Ciesielska </v>
      </c>
      <c r="M700" s="31">
        <f t="shared" si="80"/>
        <v>52665.55999999999</v>
      </c>
      <c r="N700" s="31">
        <f t="shared" si="81"/>
        <v>51748.74</v>
      </c>
      <c r="O700" s="31"/>
      <c r="R700" s="31">
        <f t="shared" si="82"/>
        <v>104414.29999999999</v>
      </c>
      <c r="S700" s="31">
        <v>109666.97073267301</v>
      </c>
      <c r="T700">
        <f t="shared" si="77"/>
        <v>1</v>
      </c>
    </row>
    <row r="701" spans="1:20" ht="15">
      <c r="A701" s="2" t="s">
        <v>209</v>
      </c>
      <c r="B701" s="5" t="s">
        <v>2252</v>
      </c>
      <c r="C701" s="3" t="s">
        <v>2253</v>
      </c>
      <c r="D701" s="3" t="s">
        <v>2254</v>
      </c>
      <c r="E701" s="3" t="s">
        <v>2417</v>
      </c>
      <c r="F701" s="16"/>
      <c r="G701" s="28">
        <v>7080001409265</v>
      </c>
      <c r="H701" s="27">
        <v>987615311</v>
      </c>
      <c r="I701" s="30">
        <f t="shared" si="76"/>
        <v>923</v>
      </c>
      <c r="J701" s="8" t="s">
        <v>2444</v>
      </c>
      <c r="K701" t="str">
        <f t="shared" si="78"/>
        <v>Caroline C.  Straumsheim</v>
      </c>
      <c r="L701" t="str">
        <f t="shared" si="79"/>
        <v>Rune Jesken</v>
      </c>
      <c r="M701" s="31">
        <f t="shared" si="80"/>
        <v>32072.1</v>
      </c>
      <c r="N701" s="31">
        <f t="shared" si="81"/>
        <v>27898.344</v>
      </c>
      <c r="O701" s="31"/>
      <c r="R701" s="31">
        <f t="shared" si="82"/>
        <v>59970.444</v>
      </c>
      <c r="S701" s="31">
        <v>62062.91606829611</v>
      </c>
      <c r="T701">
        <f t="shared" si="77"/>
        <v>1</v>
      </c>
    </row>
    <row r="702" spans="1:20" ht="15">
      <c r="A702" s="2" t="s">
        <v>209</v>
      </c>
      <c r="B702" s="5" t="s">
        <v>2303</v>
      </c>
      <c r="C702" s="3" t="s">
        <v>2304</v>
      </c>
      <c r="D702" s="3" t="s">
        <v>2305</v>
      </c>
      <c r="E702" s="3" t="s">
        <v>2417</v>
      </c>
      <c r="F702" s="16" t="s">
        <v>2440</v>
      </c>
      <c r="G702" s="28">
        <v>7080001099930</v>
      </c>
      <c r="H702" s="27">
        <v>987615311</v>
      </c>
      <c r="I702" s="30">
        <f t="shared" si="76"/>
        <v>901</v>
      </c>
      <c r="J702" s="8" t="s">
        <v>2444</v>
      </c>
      <c r="K702" t="s">
        <v>5674</v>
      </c>
      <c r="L702" t="s">
        <v>5675</v>
      </c>
      <c r="M702" s="31">
        <f t="shared" si="80"/>
        <v>42354.279999999984</v>
      </c>
      <c r="N702" s="31">
        <f t="shared" si="81"/>
        <v>47182.764</v>
      </c>
      <c r="O702" s="31"/>
      <c r="R702" s="31">
        <f t="shared" si="82"/>
        <v>89537.044</v>
      </c>
      <c r="S702" s="31">
        <v>0</v>
      </c>
      <c r="T702">
        <f t="shared" si="77"/>
        <v>1</v>
      </c>
    </row>
    <row r="703" spans="1:20" ht="15">
      <c r="A703" s="2" t="s">
        <v>210</v>
      </c>
      <c r="B703" s="5" t="s">
        <v>2153</v>
      </c>
      <c r="C703" s="3" t="s">
        <v>2154</v>
      </c>
      <c r="D703" s="3" t="s">
        <v>2155</v>
      </c>
      <c r="E703" s="3" t="s">
        <v>2410</v>
      </c>
      <c r="F703" s="3"/>
      <c r="G703" s="28">
        <v>7080001263881</v>
      </c>
      <c r="H703" s="27">
        <v>997844157</v>
      </c>
      <c r="I703" s="30">
        <f t="shared" si="76"/>
        <v>841</v>
      </c>
      <c r="J703" s="8" t="s">
        <v>2444</v>
      </c>
      <c r="K703" t="str">
        <f t="shared" si="78"/>
        <v>Lina Marie Vadset Tafjord</v>
      </c>
      <c r="L703" t="str">
        <f t="shared" si="79"/>
        <v>Kjell Tafjord</v>
      </c>
      <c r="M703" s="31">
        <f t="shared" si="80"/>
        <v>22223.739999999994</v>
      </c>
      <c r="N703" s="31">
        <f t="shared" si="81"/>
        <v>16761.78</v>
      </c>
      <c r="O703" s="31"/>
      <c r="R703" s="31">
        <f t="shared" si="82"/>
        <v>38985.51999999999</v>
      </c>
      <c r="S703" s="31">
        <v>38361.156593299085</v>
      </c>
      <c r="T703">
        <f t="shared" si="77"/>
        <v>1</v>
      </c>
    </row>
    <row r="704" spans="1:20" ht="15">
      <c r="A704" s="2" t="s">
        <v>210</v>
      </c>
      <c r="B704" s="5" t="s">
        <v>2255</v>
      </c>
      <c r="C704" s="3" t="s">
        <v>2256</v>
      </c>
      <c r="D704" s="3" t="s">
        <v>2155</v>
      </c>
      <c r="E704" s="3" t="s">
        <v>2417</v>
      </c>
      <c r="F704" s="16"/>
      <c r="G704" s="28">
        <v>7080001463588</v>
      </c>
      <c r="H704" s="27">
        <v>987615311</v>
      </c>
      <c r="I704" s="30">
        <f t="shared" si="76"/>
        <v>924</v>
      </c>
      <c r="J704" s="8" t="s">
        <v>2444</v>
      </c>
      <c r="K704" t="str">
        <f t="shared" si="78"/>
        <v>Alexander Vedvik Hopland</v>
      </c>
      <c r="L704" t="str">
        <f t="shared" si="79"/>
        <v>Beate Øverås</v>
      </c>
      <c r="M704" s="31">
        <f t="shared" si="80"/>
        <v>40453.94000000001</v>
      </c>
      <c r="N704" s="31">
        <f t="shared" si="81"/>
        <v>31272.228</v>
      </c>
      <c r="O704" s="31"/>
      <c r="R704" s="31">
        <f t="shared" si="82"/>
        <v>71726.168</v>
      </c>
      <c r="S704" s="31">
        <v>74858.39826724738</v>
      </c>
      <c r="T704">
        <f t="shared" si="77"/>
        <v>1</v>
      </c>
    </row>
    <row r="705" spans="1:20" ht="15">
      <c r="A705" s="2" t="s">
        <v>45</v>
      </c>
      <c r="B705" s="5" t="s">
        <v>520</v>
      </c>
      <c r="C705" s="3" t="s">
        <v>521</v>
      </c>
      <c r="D705" s="3" t="s">
        <v>522</v>
      </c>
      <c r="E705" s="3" t="s">
        <v>2328</v>
      </c>
      <c r="F705" s="16"/>
      <c r="G705" s="12">
        <v>7080000006595</v>
      </c>
      <c r="H705" s="27">
        <v>933593762</v>
      </c>
      <c r="I705" s="30">
        <f t="shared" si="76"/>
        <v>239</v>
      </c>
      <c r="J705" s="8" t="s">
        <v>2444</v>
      </c>
      <c r="K705" t="str">
        <f t="shared" si="78"/>
        <v>Wenche Iren Andraa</v>
      </c>
      <c r="L705" t="str">
        <f t="shared" si="79"/>
        <v xml:space="preserve">Kristina Sriubsiene </v>
      </c>
      <c r="M705" s="31">
        <f t="shared" si="80"/>
        <v>42118.939999999995</v>
      </c>
      <c r="N705" s="31">
        <f t="shared" si="81"/>
        <v>43069.992</v>
      </c>
      <c r="O705" s="31"/>
      <c r="R705" s="31">
        <f t="shared" si="82"/>
        <v>85188.932</v>
      </c>
      <c r="S705" s="31">
        <v>104110.05554276274</v>
      </c>
      <c r="T705">
        <f t="shared" si="77"/>
        <v>1</v>
      </c>
    </row>
    <row r="706" spans="1:20" ht="15">
      <c r="A706" s="2" t="s">
        <v>187</v>
      </c>
      <c r="B706" s="5" t="s">
        <v>1934</v>
      </c>
      <c r="C706" s="3" t="s">
        <v>1935</v>
      </c>
      <c r="D706" s="3" t="s">
        <v>1936</v>
      </c>
      <c r="E706" s="3" t="s">
        <v>2307</v>
      </c>
      <c r="F706" s="16"/>
      <c r="G706" s="12">
        <v>7080001008833</v>
      </c>
      <c r="H706" s="27">
        <v>982897564</v>
      </c>
      <c r="I706" s="30">
        <f t="shared" si="76"/>
        <v>45</v>
      </c>
      <c r="J706" s="8" t="s">
        <v>2444</v>
      </c>
      <c r="K706" t="str">
        <f t="shared" si="78"/>
        <v>Terje Bjånes</v>
      </c>
      <c r="L706" t="str">
        <f t="shared" si="79"/>
        <v>Julia Cimanowski</v>
      </c>
      <c r="M706" s="31">
        <f t="shared" si="80"/>
        <v>24256.479999999992</v>
      </c>
      <c r="N706" s="31">
        <f t="shared" si="81"/>
        <v>15042.312</v>
      </c>
      <c r="O706" s="31"/>
      <c r="R706" s="31">
        <f t="shared" si="82"/>
        <v>39298.791999999994</v>
      </c>
      <c r="S706" s="31">
        <v>39363.31043419657</v>
      </c>
      <c r="T706">
        <f t="shared" si="77"/>
        <v>1</v>
      </c>
    </row>
    <row r="707" spans="1:20" ht="15">
      <c r="A707" s="2" t="s">
        <v>187</v>
      </c>
      <c r="B707" s="5" t="s">
        <v>1937</v>
      </c>
      <c r="C707" s="3" t="s">
        <v>1938</v>
      </c>
      <c r="D707" s="3" t="s">
        <v>1939</v>
      </c>
      <c r="E707" s="3" t="s">
        <v>2307</v>
      </c>
      <c r="F707" s="16"/>
      <c r="G707" s="12">
        <v>7080001198114</v>
      </c>
      <c r="H707" s="27">
        <v>982897564</v>
      </c>
      <c r="I707" s="30">
        <f t="shared" si="76"/>
        <v>58</v>
      </c>
      <c r="J707" s="8" t="s">
        <v>2444</v>
      </c>
      <c r="K707" t="str">
        <f t="shared" si="78"/>
        <v>Terje Bjånes</v>
      </c>
      <c r="L707" t="str">
        <f t="shared" si="79"/>
        <v>Mona Holmefjord</v>
      </c>
      <c r="M707" s="31">
        <f t="shared" si="80"/>
        <v>37099.86399999998</v>
      </c>
      <c r="N707" s="31">
        <f t="shared" si="81"/>
        <v>26428.284</v>
      </c>
      <c r="O707" s="31"/>
      <c r="R707" s="31">
        <f t="shared" si="82"/>
        <v>63528.14799999998</v>
      </c>
      <c r="S707" s="31">
        <v>62403.471020262055</v>
      </c>
      <c r="T707">
        <f t="shared" si="77"/>
        <v>1</v>
      </c>
    </row>
    <row r="708" spans="1:20" ht="15">
      <c r="A708" s="2" t="s">
        <v>129</v>
      </c>
      <c r="B708" s="5" t="s">
        <v>1249</v>
      </c>
      <c r="C708" s="3" t="s">
        <v>1250</v>
      </c>
      <c r="D708" s="3" t="s">
        <v>1251</v>
      </c>
      <c r="E708" s="5" t="s">
        <v>2340</v>
      </c>
      <c r="F708" s="20" t="s">
        <v>2424</v>
      </c>
      <c r="G708" s="28">
        <v>7080001429096</v>
      </c>
      <c r="H708" s="24">
        <v>937846231</v>
      </c>
      <c r="I708" s="30">
        <f t="shared" si="76"/>
        <v>458</v>
      </c>
      <c r="J708" s="8" t="s">
        <v>2444</v>
      </c>
      <c r="K708" t="str">
        <f t="shared" si="78"/>
        <v>Monica Flo</v>
      </c>
      <c r="L708" t="str">
        <f t="shared" si="79"/>
        <v>Marius Dretvik Pedersen</v>
      </c>
      <c r="M708" s="31">
        <f t="shared" si="80"/>
        <v>37563.53600000001</v>
      </c>
      <c r="N708" s="31">
        <f t="shared" si="81"/>
        <v>37548.492</v>
      </c>
      <c r="O708" s="31"/>
      <c r="R708" s="31">
        <f t="shared" si="82"/>
        <v>75112.028</v>
      </c>
      <c r="S708" s="31">
        <v>72817.70284729349</v>
      </c>
      <c r="T708">
        <f t="shared" si="77"/>
        <v>1</v>
      </c>
    </row>
    <row r="709" spans="1:20" ht="15">
      <c r="A709" s="2" t="s">
        <v>129</v>
      </c>
      <c r="B709" s="5" t="s">
        <v>1442</v>
      </c>
      <c r="C709" s="3" t="s">
        <v>1443</v>
      </c>
      <c r="D709" s="3" t="s">
        <v>1444</v>
      </c>
      <c r="E709" s="3" t="s">
        <v>2339</v>
      </c>
      <c r="F709" s="20"/>
      <c r="G709" s="28">
        <v>7080001132699</v>
      </c>
      <c r="H709" s="27">
        <v>981900847</v>
      </c>
      <c r="I709" s="30">
        <f t="shared" si="76"/>
        <v>541</v>
      </c>
      <c r="J709" s="8" t="s">
        <v>2444</v>
      </c>
      <c r="K709" t="str">
        <f t="shared" si="78"/>
        <v>Jarle Vinnes</v>
      </c>
      <c r="L709" t="str">
        <f t="shared" si="79"/>
        <v>Bård Runar Johnsen</v>
      </c>
      <c r="M709" s="31">
        <f t="shared" si="80"/>
        <v>36213.32000000001</v>
      </c>
      <c r="N709" s="31">
        <f t="shared" si="81"/>
        <v>30736.596</v>
      </c>
      <c r="O709" s="31"/>
      <c r="R709" s="31">
        <f t="shared" si="82"/>
        <v>66949.91600000001</v>
      </c>
      <c r="S709" s="31">
        <v>66391.06479257628</v>
      </c>
      <c r="T709">
        <f t="shared" si="77"/>
        <v>1</v>
      </c>
    </row>
    <row r="710" spans="1:20" ht="15">
      <c r="A710" s="2" t="s">
        <v>13</v>
      </c>
      <c r="B710" s="5" t="s">
        <v>276</v>
      </c>
      <c r="C710" s="3" t="s">
        <v>277</v>
      </c>
      <c r="D710" s="3" t="s">
        <v>278</v>
      </c>
      <c r="E710" s="3" t="s">
        <v>2307</v>
      </c>
      <c r="F710" s="16"/>
      <c r="G710" s="12">
        <v>7080000643004</v>
      </c>
      <c r="H710" s="27">
        <v>982897564</v>
      </c>
      <c r="I710" s="30">
        <f t="shared" si="76"/>
        <v>18</v>
      </c>
      <c r="J710" s="8" t="s">
        <v>2444</v>
      </c>
      <c r="K710" t="str">
        <f t="shared" si="78"/>
        <v>Morten Botilsrud</v>
      </c>
      <c r="L710" t="str">
        <f t="shared" si="79"/>
        <v>Fride Beate Kokkin</v>
      </c>
      <c r="M710" s="31">
        <f t="shared" si="80"/>
        <v>38362.10000000002</v>
      </c>
      <c r="N710" s="31">
        <f t="shared" si="81"/>
        <v>49822.596</v>
      </c>
      <c r="O710" s="31"/>
      <c r="R710" s="31">
        <f t="shared" si="82"/>
        <v>88184.69600000003</v>
      </c>
      <c r="S710" s="31">
        <v>82760.79969298193</v>
      </c>
      <c r="T710">
        <f t="shared" si="77"/>
        <v>1</v>
      </c>
    </row>
  </sheetData>
  <autoFilter ref="A1:S71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A78E-B238-4A9D-8F06-0122A87F5970}">
  <dimension ref="A1:G706"/>
  <sheetViews>
    <sheetView workbookViewId="0" topLeftCell="A1">
      <selection activeCell="A1" sqref="A1:XFD1048576"/>
    </sheetView>
  </sheetViews>
  <sheetFormatPr defaultColWidth="11.421875" defaultRowHeight="15"/>
  <cols>
    <col min="1" max="1" width="13.7109375" style="0" customWidth="1"/>
    <col min="2" max="2" width="41.00390625" style="0" bestFit="1" customWidth="1"/>
    <col min="3" max="3" width="67.140625" style="0" bestFit="1" customWidth="1"/>
    <col min="4" max="4" width="31.57421875" style="0" bestFit="1" customWidth="1"/>
    <col min="5" max="5" width="3.00390625" style="0" customWidth="1"/>
    <col min="6" max="6" width="31.57421875" style="0" bestFit="1" customWidth="1"/>
    <col min="8" max="8" width="63.421875" style="0" bestFit="1" customWidth="1"/>
  </cols>
  <sheetData>
    <row r="1" spans="1:6" ht="15">
      <c r="A1" t="s">
        <v>2456</v>
      </c>
      <c r="B1" t="s">
        <v>2460</v>
      </c>
      <c r="C1" t="s">
        <v>2461</v>
      </c>
      <c r="D1" t="s">
        <v>2462</v>
      </c>
      <c r="F1" t="s">
        <v>2463</v>
      </c>
    </row>
    <row r="2" spans="1:6" ht="15">
      <c r="A2">
        <v>2</v>
      </c>
      <c r="B2" t="s">
        <v>0</v>
      </c>
      <c r="C2" t="s">
        <v>231</v>
      </c>
      <c r="D2" t="s">
        <v>2464</v>
      </c>
      <c r="E2" t="s">
        <v>2465</v>
      </c>
      <c r="F2" t="s">
        <v>2466</v>
      </c>
    </row>
    <row r="3" spans="1:7" ht="15">
      <c r="A3">
        <v>3</v>
      </c>
      <c r="B3" t="s">
        <v>1</v>
      </c>
      <c r="C3" t="s">
        <v>234</v>
      </c>
      <c r="D3" t="s">
        <v>2467</v>
      </c>
      <c r="E3" t="s">
        <v>2465</v>
      </c>
      <c r="F3" t="s">
        <v>2468</v>
      </c>
      <c r="G3" t="s">
        <v>2465</v>
      </c>
    </row>
    <row r="4" spans="1:7" ht="15">
      <c r="A4">
        <v>4</v>
      </c>
      <c r="B4" t="s">
        <v>2</v>
      </c>
      <c r="C4" t="s">
        <v>237</v>
      </c>
      <c r="D4" t="s">
        <v>2469</v>
      </c>
      <c r="E4" t="s">
        <v>2465</v>
      </c>
      <c r="F4" t="s">
        <v>2470</v>
      </c>
      <c r="G4" t="s">
        <v>2465</v>
      </c>
    </row>
    <row r="5" spans="1:6" ht="15">
      <c r="A5">
        <v>5</v>
      </c>
      <c r="B5" t="s">
        <v>3</v>
      </c>
      <c r="C5" t="s">
        <v>240</v>
      </c>
      <c r="D5" t="s">
        <v>2471</v>
      </c>
      <c r="E5" t="s">
        <v>2465</v>
      </c>
      <c r="F5" t="s">
        <v>2472</v>
      </c>
    </row>
    <row r="6" spans="1:7" ht="15">
      <c r="A6">
        <v>6</v>
      </c>
      <c r="B6" t="s">
        <v>4</v>
      </c>
      <c r="C6" t="s">
        <v>243</v>
      </c>
      <c r="D6" t="s">
        <v>2473</v>
      </c>
      <c r="E6" t="s">
        <v>2465</v>
      </c>
      <c r="F6" t="s">
        <v>2474</v>
      </c>
      <c r="G6" t="s">
        <v>2465</v>
      </c>
    </row>
    <row r="7" spans="1:7" ht="15">
      <c r="A7">
        <v>8</v>
      </c>
      <c r="B7" t="s">
        <v>5</v>
      </c>
      <c r="C7" t="s">
        <v>246</v>
      </c>
      <c r="D7" t="s">
        <v>2475</v>
      </c>
      <c r="E7" t="s">
        <v>2465</v>
      </c>
      <c r="F7" t="s">
        <v>5614</v>
      </c>
      <c r="G7" t="s">
        <v>2465</v>
      </c>
    </row>
    <row r="8" spans="1:6" ht="15">
      <c r="A8">
        <v>9</v>
      </c>
      <c r="B8" t="s">
        <v>6</v>
      </c>
      <c r="C8" t="s">
        <v>249</v>
      </c>
      <c r="D8" t="s">
        <v>2476</v>
      </c>
      <c r="E8" t="s">
        <v>2465</v>
      </c>
      <c r="F8" t="s">
        <v>2477</v>
      </c>
    </row>
    <row r="9" spans="1:6" ht="15">
      <c r="A9">
        <v>10</v>
      </c>
      <c r="B9" t="s">
        <v>7</v>
      </c>
      <c r="C9" t="s">
        <v>252</v>
      </c>
      <c r="D9" t="s">
        <v>2478</v>
      </c>
      <c r="E9" t="s">
        <v>2465</v>
      </c>
      <c r="F9" t="s">
        <v>2479</v>
      </c>
    </row>
    <row r="10" spans="1:7" ht="15">
      <c r="A10">
        <v>11</v>
      </c>
      <c r="B10" t="s">
        <v>3</v>
      </c>
      <c r="C10" t="s">
        <v>255</v>
      </c>
      <c r="D10" t="s">
        <v>2480</v>
      </c>
      <c r="E10" t="s">
        <v>2465</v>
      </c>
      <c r="F10" t="s">
        <v>2481</v>
      </c>
      <c r="G10" t="s">
        <v>2465</v>
      </c>
    </row>
    <row r="11" spans="1:7" ht="15">
      <c r="A11">
        <v>12</v>
      </c>
      <c r="B11" t="s">
        <v>0</v>
      </c>
      <c r="C11" t="s">
        <v>258</v>
      </c>
      <c r="D11" t="s">
        <v>2482</v>
      </c>
      <c r="E11" t="s">
        <v>2465</v>
      </c>
      <c r="F11" t="s">
        <v>2483</v>
      </c>
      <c r="G11" t="s">
        <v>2465</v>
      </c>
    </row>
    <row r="12" spans="1:7" ht="15">
      <c r="A12">
        <v>13</v>
      </c>
      <c r="B12" t="s">
        <v>8</v>
      </c>
      <c r="C12" t="s">
        <v>2484</v>
      </c>
      <c r="D12" t="s">
        <v>2485</v>
      </c>
      <c r="E12" t="s">
        <v>2465</v>
      </c>
      <c r="F12" t="s">
        <v>2486</v>
      </c>
      <c r="G12" t="s">
        <v>2465</v>
      </c>
    </row>
    <row r="13" spans="1:7" ht="15">
      <c r="A13">
        <v>14</v>
      </c>
      <c r="B13" t="s">
        <v>9</v>
      </c>
      <c r="C13" t="s">
        <v>264</v>
      </c>
      <c r="D13" t="s">
        <v>2487</v>
      </c>
      <c r="E13" t="s">
        <v>2465</v>
      </c>
      <c r="F13" t="s">
        <v>2488</v>
      </c>
      <c r="G13" t="s">
        <v>2465</v>
      </c>
    </row>
    <row r="14" spans="1:7" ht="15">
      <c r="A14">
        <v>15</v>
      </c>
      <c r="B14" t="s">
        <v>10</v>
      </c>
      <c r="C14" t="s">
        <v>267</v>
      </c>
      <c r="D14" t="s">
        <v>2489</v>
      </c>
      <c r="E14" t="s">
        <v>2465</v>
      </c>
      <c r="F14" t="s">
        <v>2490</v>
      </c>
      <c r="G14" t="s">
        <v>2465</v>
      </c>
    </row>
    <row r="15" spans="1:7" ht="15">
      <c r="A15">
        <v>16</v>
      </c>
      <c r="B15" t="s">
        <v>11</v>
      </c>
      <c r="C15" t="s">
        <v>270</v>
      </c>
      <c r="D15" t="s">
        <v>2491</v>
      </c>
      <c r="E15" t="s">
        <v>2465</v>
      </c>
      <c r="F15" t="s">
        <v>2492</v>
      </c>
      <c r="G15" t="s">
        <v>2465</v>
      </c>
    </row>
    <row r="16" spans="1:7" ht="15">
      <c r="A16">
        <v>17</v>
      </c>
      <c r="B16" t="s">
        <v>12</v>
      </c>
      <c r="C16" t="s">
        <v>273</v>
      </c>
      <c r="D16" t="s">
        <v>2493</v>
      </c>
      <c r="E16" t="s">
        <v>2465</v>
      </c>
      <c r="F16" t="s">
        <v>2494</v>
      </c>
      <c r="G16" t="s">
        <v>2465</v>
      </c>
    </row>
    <row r="17" spans="1:7" ht="15">
      <c r="A17">
        <v>18</v>
      </c>
      <c r="B17" t="s">
        <v>13</v>
      </c>
      <c r="C17" t="s">
        <v>276</v>
      </c>
      <c r="D17" t="s">
        <v>2495</v>
      </c>
      <c r="E17" t="s">
        <v>2465</v>
      </c>
      <c r="F17" t="s">
        <v>2496</v>
      </c>
      <c r="G17" t="s">
        <v>2465</v>
      </c>
    </row>
    <row r="18" spans="1:7" ht="15">
      <c r="A18">
        <v>19</v>
      </c>
      <c r="B18" t="s">
        <v>14</v>
      </c>
      <c r="C18" t="s">
        <v>279</v>
      </c>
      <c r="D18" t="s">
        <v>2497</v>
      </c>
      <c r="E18" t="s">
        <v>2465</v>
      </c>
      <c r="F18" t="s">
        <v>2498</v>
      </c>
      <c r="G18" t="s">
        <v>2465</v>
      </c>
    </row>
    <row r="19" spans="1:6" ht="15">
      <c r="A19">
        <v>20</v>
      </c>
      <c r="B19" t="s">
        <v>15</v>
      </c>
      <c r="C19" t="s">
        <v>282</v>
      </c>
      <c r="D19" t="s">
        <v>2499</v>
      </c>
      <c r="E19" t="s">
        <v>2465</v>
      </c>
      <c r="F19" t="s">
        <v>2500</v>
      </c>
    </row>
    <row r="20" spans="1:7" ht="15">
      <c r="A20">
        <v>21</v>
      </c>
      <c r="B20" t="s">
        <v>16</v>
      </c>
      <c r="C20" t="s">
        <v>285</v>
      </c>
      <c r="D20" t="s">
        <v>2501</v>
      </c>
      <c r="E20" t="s">
        <v>2465</v>
      </c>
      <c r="F20" t="s">
        <v>2502</v>
      </c>
      <c r="G20" t="s">
        <v>2465</v>
      </c>
    </row>
    <row r="21" spans="1:7" ht="15">
      <c r="A21">
        <v>22</v>
      </c>
      <c r="B21" t="s">
        <v>17</v>
      </c>
      <c r="C21" t="s">
        <v>288</v>
      </c>
      <c r="D21" t="s">
        <v>2503</v>
      </c>
      <c r="E21" t="s">
        <v>2465</v>
      </c>
      <c r="F21" t="s">
        <v>2504</v>
      </c>
      <c r="G21" t="s">
        <v>2465</v>
      </c>
    </row>
    <row r="22" spans="1:7" ht="15">
      <c r="A22">
        <v>23</v>
      </c>
      <c r="B22" t="s">
        <v>17</v>
      </c>
      <c r="C22" t="s">
        <v>291</v>
      </c>
      <c r="D22" t="s">
        <v>2505</v>
      </c>
      <c r="E22" t="s">
        <v>2465</v>
      </c>
      <c r="F22" t="s">
        <v>2506</v>
      </c>
      <c r="G22" t="s">
        <v>2465</v>
      </c>
    </row>
    <row r="23" spans="1:7" ht="15">
      <c r="A23">
        <v>24</v>
      </c>
      <c r="B23" t="s">
        <v>18</v>
      </c>
      <c r="C23" t="s">
        <v>294</v>
      </c>
      <c r="D23" t="s">
        <v>2507</v>
      </c>
      <c r="E23" t="s">
        <v>2465</v>
      </c>
      <c r="F23" t="s">
        <v>2508</v>
      </c>
      <c r="G23" t="s">
        <v>2465</v>
      </c>
    </row>
    <row r="24" spans="1:7" ht="15">
      <c r="A24">
        <v>25</v>
      </c>
      <c r="B24" t="s">
        <v>8</v>
      </c>
      <c r="C24" t="s">
        <v>297</v>
      </c>
      <c r="D24" t="s">
        <v>2509</v>
      </c>
      <c r="E24" t="s">
        <v>2465</v>
      </c>
      <c r="F24" t="s">
        <v>2510</v>
      </c>
      <c r="G24" t="s">
        <v>2465</v>
      </c>
    </row>
    <row r="25" spans="1:7" ht="15">
      <c r="A25">
        <v>26</v>
      </c>
      <c r="B25" t="s">
        <v>19</v>
      </c>
      <c r="C25" t="s">
        <v>300</v>
      </c>
      <c r="D25" t="s">
        <v>2511</v>
      </c>
      <c r="E25" t="s">
        <v>2465</v>
      </c>
      <c r="F25" t="s">
        <v>2512</v>
      </c>
      <c r="G25" t="s">
        <v>2465</v>
      </c>
    </row>
    <row r="26" spans="1:7" ht="15">
      <c r="A26">
        <v>28</v>
      </c>
      <c r="B26" t="s">
        <v>20</v>
      </c>
      <c r="C26" t="s">
        <v>303</v>
      </c>
      <c r="D26" t="s">
        <v>2513</v>
      </c>
      <c r="E26" t="s">
        <v>2465</v>
      </c>
      <c r="F26" t="s">
        <v>2514</v>
      </c>
      <c r="G26" t="s">
        <v>2465</v>
      </c>
    </row>
    <row r="27" spans="1:7" ht="15">
      <c r="A27">
        <v>29</v>
      </c>
      <c r="B27" t="s">
        <v>4</v>
      </c>
      <c r="C27" t="s">
        <v>306</v>
      </c>
      <c r="D27" t="s">
        <v>2515</v>
      </c>
      <c r="E27" t="s">
        <v>2465</v>
      </c>
      <c r="F27" t="s">
        <v>2516</v>
      </c>
      <c r="G27" t="s">
        <v>2465</v>
      </c>
    </row>
    <row r="28" spans="1:7" ht="15">
      <c r="A28">
        <v>30</v>
      </c>
      <c r="B28" t="s">
        <v>21</v>
      </c>
      <c r="C28" t="s">
        <v>309</v>
      </c>
      <c r="D28" t="s">
        <v>2517</v>
      </c>
      <c r="E28" t="s">
        <v>2465</v>
      </c>
      <c r="F28" t="s">
        <v>2518</v>
      </c>
      <c r="G28" t="s">
        <v>2465</v>
      </c>
    </row>
    <row r="29" spans="1:7" ht="15">
      <c r="A29">
        <v>31</v>
      </c>
      <c r="B29" t="s">
        <v>22</v>
      </c>
      <c r="C29" t="s">
        <v>312</v>
      </c>
      <c r="D29" t="s">
        <v>2519</v>
      </c>
      <c r="E29" t="s">
        <v>2465</v>
      </c>
      <c r="F29" t="s">
        <v>2520</v>
      </c>
      <c r="G29" t="s">
        <v>2465</v>
      </c>
    </row>
    <row r="30" spans="1:7" ht="15">
      <c r="A30">
        <v>33</v>
      </c>
      <c r="B30" t="s">
        <v>23</v>
      </c>
      <c r="C30" t="s">
        <v>315</v>
      </c>
      <c r="D30" t="s">
        <v>2521</v>
      </c>
      <c r="E30" t="s">
        <v>2465</v>
      </c>
      <c r="F30" t="s">
        <v>2522</v>
      </c>
      <c r="G30" t="s">
        <v>2465</v>
      </c>
    </row>
    <row r="31" spans="1:7" ht="15">
      <c r="A31">
        <v>34</v>
      </c>
      <c r="B31" t="s">
        <v>9</v>
      </c>
      <c r="C31" t="s">
        <v>318</v>
      </c>
      <c r="D31" t="s">
        <v>2523</v>
      </c>
      <c r="E31" t="s">
        <v>2465</v>
      </c>
      <c r="F31" t="s">
        <v>2524</v>
      </c>
      <c r="G31" t="s">
        <v>2465</v>
      </c>
    </row>
    <row r="32" spans="1:6" ht="15">
      <c r="A32">
        <v>35</v>
      </c>
      <c r="B32" t="s">
        <v>17</v>
      </c>
      <c r="C32" t="s">
        <v>321</v>
      </c>
      <c r="D32" t="s">
        <v>2525</v>
      </c>
      <c r="E32" t="s">
        <v>2465</v>
      </c>
      <c r="F32" t="s">
        <v>2526</v>
      </c>
    </row>
    <row r="33" spans="1:7" ht="15">
      <c r="A33">
        <v>36</v>
      </c>
      <c r="B33" t="s">
        <v>24</v>
      </c>
      <c r="C33" t="s">
        <v>324</v>
      </c>
      <c r="D33" t="s">
        <v>2527</v>
      </c>
      <c r="E33" t="s">
        <v>2465</v>
      </c>
      <c r="F33" t="s">
        <v>2528</v>
      </c>
      <c r="G33" t="s">
        <v>2465</v>
      </c>
    </row>
    <row r="34" spans="1:7" ht="15">
      <c r="A34">
        <v>37</v>
      </c>
      <c r="B34" t="s">
        <v>25</v>
      </c>
      <c r="C34" t="s">
        <v>327</v>
      </c>
      <c r="D34" t="s">
        <v>2596</v>
      </c>
      <c r="E34" t="s">
        <v>2465</v>
      </c>
      <c r="F34" t="s">
        <v>2529</v>
      </c>
      <c r="G34" t="s">
        <v>2465</v>
      </c>
    </row>
    <row r="35" spans="1:7" ht="15">
      <c r="A35">
        <v>38</v>
      </c>
      <c r="B35" t="s">
        <v>3</v>
      </c>
      <c r="C35" t="s">
        <v>330</v>
      </c>
      <c r="D35" t="s">
        <v>2530</v>
      </c>
      <c r="E35" t="s">
        <v>2465</v>
      </c>
      <c r="F35" t="s">
        <v>2531</v>
      </c>
      <c r="G35" t="s">
        <v>2465</v>
      </c>
    </row>
    <row r="36" spans="1:7" ht="15">
      <c r="A36">
        <v>39</v>
      </c>
      <c r="B36" t="s">
        <v>4</v>
      </c>
      <c r="C36" t="s">
        <v>333</v>
      </c>
      <c r="D36" t="s">
        <v>2532</v>
      </c>
      <c r="E36" t="s">
        <v>2465</v>
      </c>
      <c r="F36" t="s">
        <v>2533</v>
      </c>
      <c r="G36" t="s">
        <v>2465</v>
      </c>
    </row>
    <row r="37" spans="1:7" ht="15">
      <c r="A37">
        <v>43</v>
      </c>
      <c r="B37" t="s">
        <v>26</v>
      </c>
      <c r="C37" t="s">
        <v>336</v>
      </c>
      <c r="D37" t="s">
        <v>2534</v>
      </c>
      <c r="E37" t="s">
        <v>2465</v>
      </c>
      <c r="F37" t="s">
        <v>2535</v>
      </c>
      <c r="G37" t="s">
        <v>2465</v>
      </c>
    </row>
    <row r="38" spans="1:7" ht="15">
      <c r="A38">
        <v>44</v>
      </c>
      <c r="B38" t="s">
        <v>186</v>
      </c>
      <c r="C38" t="s">
        <v>2536</v>
      </c>
      <c r="D38" t="s">
        <v>2537</v>
      </c>
      <c r="E38" t="s">
        <v>2465</v>
      </c>
      <c r="F38" t="s">
        <v>2538</v>
      </c>
      <c r="G38" t="s">
        <v>2465</v>
      </c>
    </row>
    <row r="39" spans="1:7" ht="15">
      <c r="A39">
        <v>45</v>
      </c>
      <c r="B39" t="s">
        <v>187</v>
      </c>
      <c r="C39" t="s">
        <v>2539</v>
      </c>
      <c r="D39" t="s">
        <v>2540</v>
      </c>
      <c r="E39" t="s">
        <v>2465</v>
      </c>
      <c r="F39" t="s">
        <v>2541</v>
      </c>
      <c r="G39" t="s">
        <v>2465</v>
      </c>
    </row>
    <row r="40" spans="1:7" ht="15">
      <c r="A40">
        <v>46</v>
      </c>
      <c r="B40" t="s">
        <v>11</v>
      </c>
      <c r="C40" t="s">
        <v>2542</v>
      </c>
      <c r="D40" t="s">
        <v>2543</v>
      </c>
      <c r="E40" t="s">
        <v>2465</v>
      </c>
      <c r="F40" t="s">
        <v>2544</v>
      </c>
      <c r="G40" t="s">
        <v>2465</v>
      </c>
    </row>
    <row r="41" spans="1:7" ht="15">
      <c r="A41">
        <v>47</v>
      </c>
      <c r="B41" t="s">
        <v>7</v>
      </c>
      <c r="C41" t="s">
        <v>342</v>
      </c>
      <c r="D41" t="s">
        <v>2545</v>
      </c>
      <c r="E41" t="s">
        <v>2465</v>
      </c>
      <c r="F41" t="s">
        <v>2546</v>
      </c>
      <c r="G41" t="s">
        <v>2465</v>
      </c>
    </row>
    <row r="42" spans="1:7" ht="15">
      <c r="A42">
        <v>48</v>
      </c>
      <c r="B42" t="s">
        <v>27</v>
      </c>
      <c r="C42" t="s">
        <v>345</v>
      </c>
      <c r="D42" t="s">
        <v>2547</v>
      </c>
      <c r="E42" t="s">
        <v>2465</v>
      </c>
      <c r="F42" t="s">
        <v>2548</v>
      </c>
      <c r="G42" t="s">
        <v>2465</v>
      </c>
    </row>
    <row r="43" spans="1:6" ht="15">
      <c r="A43">
        <v>49</v>
      </c>
      <c r="B43" t="s">
        <v>28</v>
      </c>
      <c r="C43" t="s">
        <v>348</v>
      </c>
      <c r="D43" t="s">
        <v>2549</v>
      </c>
      <c r="E43" t="s">
        <v>2465</v>
      </c>
      <c r="F43" t="s">
        <v>2550</v>
      </c>
    </row>
    <row r="44" spans="1:7" ht="15">
      <c r="A44">
        <v>50</v>
      </c>
      <c r="B44" t="s">
        <v>3</v>
      </c>
      <c r="C44" t="s">
        <v>351</v>
      </c>
      <c r="D44" t="s">
        <v>2551</v>
      </c>
      <c r="E44" t="s">
        <v>2465</v>
      </c>
      <c r="F44" t="s">
        <v>2552</v>
      </c>
      <c r="G44" t="s">
        <v>2465</v>
      </c>
    </row>
    <row r="45" spans="1:7" ht="15">
      <c r="A45">
        <v>51</v>
      </c>
      <c r="B45" t="s">
        <v>29</v>
      </c>
      <c r="C45" t="s">
        <v>354</v>
      </c>
      <c r="D45" t="s">
        <v>2553</v>
      </c>
      <c r="E45" t="s">
        <v>2465</v>
      </c>
      <c r="F45" t="s">
        <v>2554</v>
      </c>
      <c r="G45" t="s">
        <v>2465</v>
      </c>
    </row>
    <row r="46" spans="1:7" ht="15">
      <c r="A46">
        <v>52</v>
      </c>
      <c r="B46" t="s">
        <v>30</v>
      </c>
      <c r="C46" t="s">
        <v>357</v>
      </c>
      <c r="D46" t="s">
        <v>2555</v>
      </c>
      <c r="E46" t="s">
        <v>2465</v>
      </c>
      <c r="F46" t="s">
        <v>2556</v>
      </c>
      <c r="G46" t="s">
        <v>2465</v>
      </c>
    </row>
    <row r="47" spans="1:7" ht="15">
      <c r="A47">
        <v>53</v>
      </c>
      <c r="B47" t="s">
        <v>26</v>
      </c>
      <c r="C47" t="s">
        <v>2557</v>
      </c>
      <c r="D47" t="s">
        <v>2558</v>
      </c>
      <c r="E47" t="s">
        <v>2465</v>
      </c>
      <c r="F47" t="s">
        <v>2559</v>
      </c>
      <c r="G47" t="s">
        <v>2465</v>
      </c>
    </row>
    <row r="48" spans="1:7" ht="15">
      <c r="A48">
        <v>54</v>
      </c>
      <c r="B48" t="s">
        <v>18</v>
      </c>
      <c r="C48" t="s">
        <v>363</v>
      </c>
      <c r="D48" t="s">
        <v>2560</v>
      </c>
      <c r="E48" t="s">
        <v>2465</v>
      </c>
      <c r="F48" t="s">
        <v>2561</v>
      </c>
      <c r="G48" t="s">
        <v>2465</v>
      </c>
    </row>
    <row r="49" spans="1:7" ht="15">
      <c r="A49">
        <v>55</v>
      </c>
      <c r="B49" t="s">
        <v>3</v>
      </c>
      <c r="C49" t="s">
        <v>366</v>
      </c>
      <c r="D49" t="s">
        <v>2562</v>
      </c>
      <c r="E49" t="s">
        <v>2465</v>
      </c>
      <c r="F49" t="s">
        <v>2563</v>
      </c>
      <c r="G49" t="s">
        <v>2465</v>
      </c>
    </row>
    <row r="50" spans="1:7" ht="15">
      <c r="A50">
        <v>56</v>
      </c>
      <c r="B50" t="s">
        <v>31</v>
      </c>
      <c r="C50" t="s">
        <v>368</v>
      </c>
      <c r="D50" t="s">
        <v>2564</v>
      </c>
      <c r="E50" t="s">
        <v>2465</v>
      </c>
      <c r="F50" t="s">
        <v>2565</v>
      </c>
      <c r="G50" t="s">
        <v>2465</v>
      </c>
    </row>
    <row r="51" spans="1:7" ht="15">
      <c r="A51">
        <v>57</v>
      </c>
      <c r="B51" t="s">
        <v>32</v>
      </c>
      <c r="C51" t="s">
        <v>371</v>
      </c>
      <c r="D51" t="s">
        <v>2566</v>
      </c>
      <c r="E51" t="s">
        <v>2465</v>
      </c>
      <c r="F51" t="s">
        <v>2567</v>
      </c>
      <c r="G51" t="s">
        <v>2465</v>
      </c>
    </row>
    <row r="52" spans="1:7" ht="15">
      <c r="A52">
        <v>58</v>
      </c>
      <c r="B52" t="s">
        <v>187</v>
      </c>
      <c r="C52" t="s">
        <v>2568</v>
      </c>
      <c r="D52" t="s">
        <v>2540</v>
      </c>
      <c r="E52" t="s">
        <v>2465</v>
      </c>
      <c r="F52" t="s">
        <v>5615</v>
      </c>
      <c r="G52" t="s">
        <v>2465</v>
      </c>
    </row>
    <row r="53" spans="1:7" ht="15">
      <c r="A53">
        <v>59</v>
      </c>
      <c r="B53" t="s">
        <v>11</v>
      </c>
      <c r="C53" t="s">
        <v>374</v>
      </c>
      <c r="D53" t="s">
        <v>2570</v>
      </c>
      <c r="E53" t="s">
        <v>2465</v>
      </c>
      <c r="F53" t="s">
        <v>2571</v>
      </c>
      <c r="G53" t="s">
        <v>2465</v>
      </c>
    </row>
    <row r="54" spans="1:7" ht="15">
      <c r="A54">
        <v>61</v>
      </c>
      <c r="B54" t="s">
        <v>7</v>
      </c>
      <c r="C54" t="s">
        <v>377</v>
      </c>
      <c r="D54" t="s">
        <v>2572</v>
      </c>
      <c r="E54" t="s">
        <v>2465</v>
      </c>
      <c r="F54" t="s">
        <v>2573</v>
      </c>
      <c r="G54" t="s">
        <v>2465</v>
      </c>
    </row>
    <row r="55" spans="1:7" ht="15">
      <c r="A55">
        <v>62</v>
      </c>
      <c r="B55" t="s">
        <v>23</v>
      </c>
      <c r="C55" t="s">
        <v>380</v>
      </c>
      <c r="D55" t="s">
        <v>2574</v>
      </c>
      <c r="E55" t="s">
        <v>2465</v>
      </c>
      <c r="F55" t="s">
        <v>2575</v>
      </c>
      <c r="G55" t="s">
        <v>2465</v>
      </c>
    </row>
    <row r="56" spans="1:7" ht="15">
      <c r="A56">
        <v>63</v>
      </c>
      <c r="B56" t="s">
        <v>33</v>
      </c>
      <c r="C56" t="s">
        <v>2576</v>
      </c>
      <c r="D56" t="s">
        <v>2577</v>
      </c>
      <c r="E56" t="s">
        <v>2465</v>
      </c>
      <c r="F56" t="s">
        <v>2578</v>
      </c>
      <c r="G56" t="s">
        <v>2465</v>
      </c>
    </row>
    <row r="57" spans="1:7" ht="15">
      <c r="A57">
        <v>64</v>
      </c>
      <c r="B57" t="s">
        <v>8</v>
      </c>
      <c r="C57" t="s">
        <v>386</v>
      </c>
      <c r="D57" t="s">
        <v>2579</v>
      </c>
      <c r="E57" t="s">
        <v>2465</v>
      </c>
      <c r="F57" t="s">
        <v>2580</v>
      </c>
      <c r="G57" t="s">
        <v>2465</v>
      </c>
    </row>
    <row r="58" spans="1:7" ht="15">
      <c r="A58">
        <v>65</v>
      </c>
      <c r="B58" t="s">
        <v>34</v>
      </c>
      <c r="C58" t="s">
        <v>389</v>
      </c>
      <c r="D58" t="s">
        <v>2581</v>
      </c>
      <c r="E58" t="s">
        <v>2465</v>
      </c>
      <c r="F58" t="s">
        <v>2582</v>
      </c>
      <c r="G58" t="s">
        <v>2465</v>
      </c>
    </row>
    <row r="59" spans="1:7" ht="15">
      <c r="A59">
        <v>66</v>
      </c>
      <c r="B59" t="s">
        <v>35</v>
      </c>
      <c r="C59" t="s">
        <v>392</v>
      </c>
      <c r="D59" t="s">
        <v>2583</v>
      </c>
      <c r="E59" t="s">
        <v>2465</v>
      </c>
      <c r="F59" t="s">
        <v>2584</v>
      </c>
      <c r="G59" t="s">
        <v>2465</v>
      </c>
    </row>
    <row r="60" spans="1:6" ht="15">
      <c r="A60">
        <v>67</v>
      </c>
      <c r="B60" t="s">
        <v>14</v>
      </c>
      <c r="C60" t="s">
        <v>395</v>
      </c>
      <c r="D60" t="s">
        <v>2585</v>
      </c>
      <c r="E60" t="s">
        <v>2465</v>
      </c>
      <c r="F60" t="s">
        <v>2586</v>
      </c>
    </row>
    <row r="61" spans="1:7" ht="15">
      <c r="A61">
        <v>68</v>
      </c>
      <c r="B61" t="s">
        <v>34</v>
      </c>
      <c r="C61" t="s">
        <v>398</v>
      </c>
      <c r="D61" t="s">
        <v>3056</v>
      </c>
      <c r="E61" t="s">
        <v>2465</v>
      </c>
      <c r="F61" t="s">
        <v>2587</v>
      </c>
      <c r="G61" t="s">
        <v>2465</v>
      </c>
    </row>
    <row r="62" spans="1:7" ht="15">
      <c r="A62">
        <v>69</v>
      </c>
      <c r="B62" t="s">
        <v>36</v>
      </c>
      <c r="C62" t="s">
        <v>401</v>
      </c>
      <c r="D62" t="s">
        <v>2588</v>
      </c>
      <c r="E62" t="s">
        <v>2465</v>
      </c>
      <c r="F62" t="s">
        <v>2589</v>
      </c>
      <c r="G62" t="s">
        <v>2465</v>
      </c>
    </row>
    <row r="63" spans="1:7" ht="15">
      <c r="A63">
        <v>70</v>
      </c>
      <c r="B63" t="s">
        <v>17</v>
      </c>
      <c r="C63" t="s">
        <v>404</v>
      </c>
      <c r="D63" t="s">
        <v>2590</v>
      </c>
      <c r="E63" t="s">
        <v>2465</v>
      </c>
      <c r="F63" t="s">
        <v>2591</v>
      </c>
      <c r="G63" t="s">
        <v>2465</v>
      </c>
    </row>
    <row r="64" spans="1:7" ht="15">
      <c r="A64">
        <v>71</v>
      </c>
      <c r="B64" t="s">
        <v>23</v>
      </c>
      <c r="C64" t="s">
        <v>407</v>
      </c>
      <c r="D64" t="s">
        <v>5616</v>
      </c>
      <c r="E64" t="s">
        <v>2465</v>
      </c>
      <c r="F64" t="s">
        <v>2592</v>
      </c>
      <c r="G64" t="s">
        <v>2465</v>
      </c>
    </row>
    <row r="65" spans="1:7" ht="15">
      <c r="A65">
        <v>72</v>
      </c>
      <c r="B65" t="s">
        <v>26</v>
      </c>
      <c r="C65" t="s">
        <v>410</v>
      </c>
      <c r="D65" t="s">
        <v>2593</v>
      </c>
      <c r="E65" t="s">
        <v>2465</v>
      </c>
      <c r="F65" t="s">
        <v>2594</v>
      </c>
      <c r="G65" t="s">
        <v>2465</v>
      </c>
    </row>
    <row r="66" spans="1:7" ht="15">
      <c r="A66">
        <v>73</v>
      </c>
      <c r="B66" t="s">
        <v>25</v>
      </c>
      <c r="C66" t="s">
        <v>413</v>
      </c>
      <c r="D66" t="s">
        <v>2595</v>
      </c>
      <c r="E66" t="s">
        <v>2465</v>
      </c>
      <c r="F66" t="s">
        <v>2596</v>
      </c>
      <c r="G66" t="s">
        <v>2465</v>
      </c>
    </row>
    <row r="67" spans="1:7" ht="15">
      <c r="A67">
        <v>74</v>
      </c>
      <c r="B67" t="s">
        <v>4</v>
      </c>
      <c r="C67" t="s">
        <v>416</v>
      </c>
      <c r="D67" t="s">
        <v>2597</v>
      </c>
      <c r="E67" t="s">
        <v>2465</v>
      </c>
      <c r="F67" t="s">
        <v>2598</v>
      </c>
      <c r="G67" t="s">
        <v>2465</v>
      </c>
    </row>
    <row r="68" spans="1:7" ht="15">
      <c r="A68">
        <v>75</v>
      </c>
      <c r="B68" t="s">
        <v>9</v>
      </c>
      <c r="C68" t="s">
        <v>419</v>
      </c>
      <c r="D68" t="s">
        <v>2599</v>
      </c>
      <c r="E68" t="s">
        <v>2465</v>
      </c>
      <c r="F68" t="s">
        <v>2600</v>
      </c>
      <c r="G68" t="s">
        <v>2465</v>
      </c>
    </row>
    <row r="69" spans="1:7" ht="15">
      <c r="A69">
        <v>77</v>
      </c>
      <c r="B69" t="s">
        <v>37</v>
      </c>
      <c r="C69" t="s">
        <v>422</v>
      </c>
      <c r="D69" t="s">
        <v>2601</v>
      </c>
      <c r="E69" t="s">
        <v>2465</v>
      </c>
      <c r="F69" t="s">
        <v>2602</v>
      </c>
      <c r="G69" t="s">
        <v>2465</v>
      </c>
    </row>
    <row r="70" spans="1:7" ht="15">
      <c r="A70">
        <v>78</v>
      </c>
      <c r="B70" t="s">
        <v>38</v>
      </c>
      <c r="C70" t="s">
        <v>425</v>
      </c>
      <c r="D70" t="s">
        <v>5617</v>
      </c>
      <c r="E70" t="s">
        <v>2465</v>
      </c>
      <c r="F70" t="s">
        <v>2603</v>
      </c>
      <c r="G70" t="s">
        <v>2465</v>
      </c>
    </row>
    <row r="71" spans="1:7" ht="15">
      <c r="A71">
        <v>79</v>
      </c>
      <c r="B71" t="s">
        <v>37</v>
      </c>
      <c r="C71" t="s">
        <v>428</v>
      </c>
      <c r="D71" t="s">
        <v>2604</v>
      </c>
      <c r="E71" t="s">
        <v>2465</v>
      </c>
      <c r="F71" t="s">
        <v>2605</v>
      </c>
      <c r="G71" t="s">
        <v>2465</v>
      </c>
    </row>
    <row r="72" spans="1:7" ht="15">
      <c r="A72">
        <v>80</v>
      </c>
      <c r="B72" t="s">
        <v>31</v>
      </c>
      <c r="C72" t="s">
        <v>431</v>
      </c>
      <c r="D72" t="s">
        <v>2606</v>
      </c>
      <c r="E72" t="s">
        <v>2465</v>
      </c>
      <c r="F72" t="s">
        <v>2607</v>
      </c>
      <c r="G72" t="s">
        <v>2465</v>
      </c>
    </row>
    <row r="73" spans="1:7" ht="15">
      <c r="A73">
        <v>81</v>
      </c>
      <c r="B73" t="s">
        <v>4</v>
      </c>
      <c r="C73" t="s">
        <v>434</v>
      </c>
      <c r="D73" t="s">
        <v>2608</v>
      </c>
      <c r="E73" t="s">
        <v>2465</v>
      </c>
      <c r="F73" t="s">
        <v>2609</v>
      </c>
      <c r="G73" t="s">
        <v>2465</v>
      </c>
    </row>
    <row r="74" spans="1:7" ht="15">
      <c r="A74">
        <v>82</v>
      </c>
      <c r="B74" t="s">
        <v>25</v>
      </c>
      <c r="C74" t="s">
        <v>437</v>
      </c>
      <c r="D74" t="s">
        <v>2610</v>
      </c>
      <c r="E74" t="s">
        <v>2465</v>
      </c>
      <c r="F74" t="s">
        <v>2611</v>
      </c>
      <c r="G74" t="s">
        <v>2465</v>
      </c>
    </row>
    <row r="75" spans="1:7" ht="15">
      <c r="A75">
        <v>84</v>
      </c>
      <c r="B75" t="s">
        <v>26</v>
      </c>
      <c r="C75" t="s">
        <v>440</v>
      </c>
      <c r="D75" t="s">
        <v>2612</v>
      </c>
      <c r="E75" t="s">
        <v>2465</v>
      </c>
      <c r="F75" t="s">
        <v>2613</v>
      </c>
      <c r="G75" t="s">
        <v>2465</v>
      </c>
    </row>
    <row r="76" spans="1:7" ht="15">
      <c r="A76">
        <v>85</v>
      </c>
      <c r="B76" t="s">
        <v>26</v>
      </c>
      <c r="C76" t="s">
        <v>443</v>
      </c>
      <c r="D76" t="s">
        <v>2614</v>
      </c>
      <c r="E76" t="s">
        <v>2465</v>
      </c>
      <c r="F76" t="s">
        <v>2615</v>
      </c>
      <c r="G76" t="s">
        <v>2465</v>
      </c>
    </row>
    <row r="77" spans="1:7" ht="15">
      <c r="A77">
        <v>87</v>
      </c>
      <c r="B77" t="s">
        <v>2616</v>
      </c>
      <c r="C77" t="s">
        <v>445</v>
      </c>
      <c r="D77" t="s">
        <v>2617</v>
      </c>
      <c r="E77" t="s">
        <v>2465</v>
      </c>
      <c r="F77" t="s">
        <v>2618</v>
      </c>
      <c r="G77" t="s">
        <v>2465</v>
      </c>
    </row>
    <row r="78" spans="1:7" ht="15">
      <c r="A78">
        <v>101</v>
      </c>
      <c r="B78" t="s">
        <v>48</v>
      </c>
      <c r="C78" t="s">
        <v>2619</v>
      </c>
      <c r="D78" t="s">
        <v>2620</v>
      </c>
      <c r="E78" t="s">
        <v>2465</v>
      </c>
      <c r="F78" t="s">
        <v>2621</v>
      </c>
      <c r="G78" t="s">
        <v>2465</v>
      </c>
    </row>
    <row r="79" spans="1:7" ht="15">
      <c r="A79">
        <v>102</v>
      </c>
      <c r="B79" t="s">
        <v>49</v>
      </c>
      <c r="C79" t="s">
        <v>2622</v>
      </c>
      <c r="D79" t="s">
        <v>2623</v>
      </c>
      <c r="E79" t="s">
        <v>2465</v>
      </c>
      <c r="F79" t="s">
        <v>2624</v>
      </c>
      <c r="G79" t="s">
        <v>2465</v>
      </c>
    </row>
    <row r="80" spans="1:7" ht="15">
      <c r="A80">
        <v>104</v>
      </c>
      <c r="B80" t="s">
        <v>50</v>
      </c>
      <c r="C80" t="s">
        <v>2625</v>
      </c>
      <c r="D80" t="s">
        <v>2626</v>
      </c>
      <c r="E80" t="s">
        <v>2465</v>
      </c>
      <c r="F80" t="s">
        <v>2627</v>
      </c>
      <c r="G80" t="s">
        <v>2465</v>
      </c>
    </row>
    <row r="81" spans="1:7" ht="15">
      <c r="A81">
        <v>105</v>
      </c>
      <c r="B81" t="s">
        <v>51</v>
      </c>
      <c r="C81" t="s">
        <v>2628</v>
      </c>
      <c r="D81" t="s">
        <v>2629</v>
      </c>
      <c r="E81" t="s">
        <v>2465</v>
      </c>
      <c r="F81" t="s">
        <v>5618</v>
      </c>
      <c r="G81" t="s">
        <v>2465</v>
      </c>
    </row>
    <row r="82" spans="1:7" ht="15">
      <c r="A82">
        <v>106</v>
      </c>
      <c r="B82" t="s">
        <v>52</v>
      </c>
      <c r="C82" t="s">
        <v>2631</v>
      </c>
      <c r="D82" t="s">
        <v>2632</v>
      </c>
      <c r="E82" t="s">
        <v>2465</v>
      </c>
      <c r="F82" t="s">
        <v>2633</v>
      </c>
      <c r="G82" t="s">
        <v>2465</v>
      </c>
    </row>
    <row r="83" spans="1:7" ht="15">
      <c r="A83">
        <v>107</v>
      </c>
      <c r="B83" t="s">
        <v>69</v>
      </c>
      <c r="C83" t="s">
        <v>2634</v>
      </c>
      <c r="D83" t="s">
        <v>2635</v>
      </c>
      <c r="E83" t="s">
        <v>2465</v>
      </c>
      <c r="F83" t="s">
        <v>2636</v>
      </c>
      <c r="G83" t="s">
        <v>2465</v>
      </c>
    </row>
    <row r="84" spans="1:6" ht="15">
      <c r="A84">
        <v>108</v>
      </c>
      <c r="B84" t="s">
        <v>53</v>
      </c>
      <c r="C84" t="s">
        <v>2637</v>
      </c>
      <c r="D84" t="s">
        <v>2638</v>
      </c>
      <c r="E84" t="s">
        <v>2465</v>
      </c>
      <c r="F84" t="s">
        <v>2639</v>
      </c>
    </row>
    <row r="85" spans="1:7" ht="15">
      <c r="A85">
        <v>109</v>
      </c>
      <c r="B85" t="s">
        <v>54</v>
      </c>
      <c r="C85" t="s">
        <v>2640</v>
      </c>
      <c r="D85" t="s">
        <v>2641</v>
      </c>
      <c r="E85" t="s">
        <v>2465</v>
      </c>
      <c r="F85" t="s">
        <v>2642</v>
      </c>
      <c r="G85" t="s">
        <v>2465</v>
      </c>
    </row>
    <row r="86" spans="1:7" ht="15">
      <c r="A86">
        <v>111</v>
      </c>
      <c r="B86" t="s">
        <v>55</v>
      </c>
      <c r="C86" t="s">
        <v>2643</v>
      </c>
      <c r="D86" t="s">
        <v>2644</v>
      </c>
      <c r="E86" t="s">
        <v>2465</v>
      </c>
      <c r="F86" t="s">
        <v>5619</v>
      </c>
      <c r="G86" t="s">
        <v>2465</v>
      </c>
    </row>
    <row r="87" spans="1:7" ht="15">
      <c r="A87">
        <v>112</v>
      </c>
      <c r="B87" t="s">
        <v>54</v>
      </c>
      <c r="C87" t="s">
        <v>2646</v>
      </c>
      <c r="D87" t="s">
        <v>2647</v>
      </c>
      <c r="E87" t="s">
        <v>2465</v>
      </c>
      <c r="F87" t="s">
        <v>2648</v>
      </c>
      <c r="G87" t="s">
        <v>2465</v>
      </c>
    </row>
    <row r="88" spans="1:6" ht="15">
      <c r="A88">
        <v>113</v>
      </c>
      <c r="B88" t="s">
        <v>2649</v>
      </c>
      <c r="C88" t="s">
        <v>2650</v>
      </c>
      <c r="D88" t="s">
        <v>2651</v>
      </c>
      <c r="E88" t="s">
        <v>2465</v>
      </c>
      <c r="F88" t="s">
        <v>2652</v>
      </c>
    </row>
    <row r="89" spans="1:7" ht="15">
      <c r="A89">
        <v>114</v>
      </c>
      <c r="B89" t="s">
        <v>50</v>
      </c>
      <c r="C89" t="s">
        <v>2653</v>
      </c>
      <c r="D89" t="s">
        <v>2654</v>
      </c>
      <c r="E89" t="s">
        <v>2465</v>
      </c>
      <c r="F89" t="s">
        <v>2655</v>
      </c>
      <c r="G89" t="s">
        <v>2465</v>
      </c>
    </row>
    <row r="90" spans="1:7" ht="15">
      <c r="A90">
        <v>115</v>
      </c>
      <c r="B90" t="s">
        <v>51</v>
      </c>
      <c r="C90" t="s">
        <v>2656</v>
      </c>
      <c r="D90" t="s">
        <v>2657</v>
      </c>
      <c r="E90" t="s">
        <v>2465</v>
      </c>
      <c r="F90" t="s">
        <v>2658</v>
      </c>
      <c r="G90" t="s">
        <v>2465</v>
      </c>
    </row>
    <row r="91" spans="1:7" ht="15">
      <c r="A91">
        <v>116</v>
      </c>
      <c r="B91" t="s">
        <v>57</v>
      </c>
      <c r="C91" t="s">
        <v>2659</v>
      </c>
      <c r="D91" t="s">
        <v>2660</v>
      </c>
      <c r="E91" t="s">
        <v>2465</v>
      </c>
      <c r="F91" t="s">
        <v>5620</v>
      </c>
      <c r="G91" t="s">
        <v>2465</v>
      </c>
    </row>
    <row r="92" spans="1:7" ht="15">
      <c r="A92">
        <v>117</v>
      </c>
      <c r="B92" t="s">
        <v>58</v>
      </c>
      <c r="C92" t="s">
        <v>2661</v>
      </c>
      <c r="D92" t="s">
        <v>2662</v>
      </c>
      <c r="E92" t="s">
        <v>2465</v>
      </c>
      <c r="F92" t="s">
        <v>2663</v>
      </c>
      <c r="G92" t="s">
        <v>2465</v>
      </c>
    </row>
    <row r="93" spans="1:7" ht="15">
      <c r="A93">
        <v>118</v>
      </c>
      <c r="B93" t="s">
        <v>2664</v>
      </c>
      <c r="C93" t="s">
        <v>2665</v>
      </c>
      <c r="D93" t="s">
        <v>2666</v>
      </c>
      <c r="E93" t="s">
        <v>2465</v>
      </c>
      <c r="F93" t="s">
        <v>2667</v>
      </c>
      <c r="G93" t="s">
        <v>2465</v>
      </c>
    </row>
    <row r="94" spans="1:7" ht="15">
      <c r="A94">
        <v>119</v>
      </c>
      <c r="B94" t="s">
        <v>60</v>
      </c>
      <c r="C94" t="s">
        <v>2668</v>
      </c>
      <c r="D94" t="s">
        <v>2669</v>
      </c>
      <c r="E94" t="s">
        <v>2465</v>
      </c>
      <c r="F94" t="s">
        <v>2670</v>
      </c>
      <c r="G94" t="s">
        <v>2465</v>
      </c>
    </row>
    <row r="95" spans="1:7" ht="15">
      <c r="A95">
        <v>120</v>
      </c>
      <c r="B95" t="s">
        <v>2671</v>
      </c>
      <c r="C95" t="s">
        <v>2672</v>
      </c>
      <c r="D95" t="s">
        <v>2673</v>
      </c>
      <c r="E95" t="s">
        <v>2465</v>
      </c>
      <c r="F95" t="s">
        <v>2674</v>
      </c>
      <c r="G95" t="s">
        <v>2465</v>
      </c>
    </row>
    <row r="96" spans="1:7" ht="15">
      <c r="A96">
        <v>122</v>
      </c>
      <c r="B96" t="s">
        <v>53</v>
      </c>
      <c r="C96" t="s">
        <v>2675</v>
      </c>
      <c r="D96" t="s">
        <v>2676</v>
      </c>
      <c r="E96" t="s">
        <v>2465</v>
      </c>
      <c r="F96" t="s">
        <v>2677</v>
      </c>
      <c r="G96" t="s">
        <v>2465</v>
      </c>
    </row>
    <row r="97" spans="1:7" ht="15">
      <c r="A97">
        <v>123</v>
      </c>
      <c r="B97" t="s">
        <v>50</v>
      </c>
      <c r="C97" t="s">
        <v>2678</v>
      </c>
      <c r="D97" t="s">
        <v>2645</v>
      </c>
      <c r="E97" t="s">
        <v>2465</v>
      </c>
      <c r="F97" t="s">
        <v>2679</v>
      </c>
      <c r="G97" t="s">
        <v>2465</v>
      </c>
    </row>
    <row r="98" spans="1:7" ht="15">
      <c r="A98">
        <v>125</v>
      </c>
      <c r="B98" t="s">
        <v>62</v>
      </c>
      <c r="C98" t="s">
        <v>2680</v>
      </c>
      <c r="D98" t="s">
        <v>2681</v>
      </c>
      <c r="E98" t="s">
        <v>2465</v>
      </c>
      <c r="F98" t="s">
        <v>2682</v>
      </c>
      <c r="G98" t="s">
        <v>2465</v>
      </c>
    </row>
    <row r="99" spans="1:7" ht="15">
      <c r="A99">
        <v>126</v>
      </c>
      <c r="B99" t="s">
        <v>63</v>
      </c>
      <c r="C99" t="s">
        <v>2683</v>
      </c>
      <c r="D99" t="s">
        <v>2684</v>
      </c>
      <c r="E99" t="s">
        <v>2465</v>
      </c>
      <c r="F99" t="s">
        <v>2685</v>
      </c>
      <c r="G99" t="s">
        <v>2465</v>
      </c>
    </row>
    <row r="100" spans="1:7" ht="15">
      <c r="A100">
        <v>127</v>
      </c>
      <c r="B100" t="s">
        <v>64</v>
      </c>
      <c r="C100" t="s">
        <v>2686</v>
      </c>
      <c r="D100" t="s">
        <v>2687</v>
      </c>
      <c r="E100" t="s">
        <v>2465</v>
      </c>
      <c r="F100" t="s">
        <v>2688</v>
      </c>
      <c r="G100" t="s">
        <v>2465</v>
      </c>
    </row>
    <row r="101" spans="1:7" ht="15">
      <c r="A101">
        <v>128</v>
      </c>
      <c r="B101" t="s">
        <v>69</v>
      </c>
      <c r="C101" t="s">
        <v>2689</v>
      </c>
      <c r="D101" t="s">
        <v>2690</v>
      </c>
      <c r="E101" t="s">
        <v>2465</v>
      </c>
      <c r="F101" t="s">
        <v>2691</v>
      </c>
      <c r="G101" t="s">
        <v>2465</v>
      </c>
    </row>
    <row r="102" spans="1:7" ht="15">
      <c r="A102">
        <v>129</v>
      </c>
      <c r="B102" t="s">
        <v>2692</v>
      </c>
      <c r="C102" t="s">
        <v>2693</v>
      </c>
      <c r="D102" t="s">
        <v>2694</v>
      </c>
      <c r="E102" t="s">
        <v>2465</v>
      </c>
      <c r="F102" t="s">
        <v>2695</v>
      </c>
      <c r="G102" t="s">
        <v>2465</v>
      </c>
    </row>
    <row r="103" spans="1:7" ht="15">
      <c r="A103">
        <v>130</v>
      </c>
      <c r="B103" t="s">
        <v>69</v>
      </c>
      <c r="C103" t="s">
        <v>2696</v>
      </c>
      <c r="D103" t="s">
        <v>2697</v>
      </c>
      <c r="E103" t="s">
        <v>2465</v>
      </c>
      <c r="F103" t="s">
        <v>2698</v>
      </c>
      <c r="G103" t="s">
        <v>2465</v>
      </c>
    </row>
    <row r="104" spans="1:7" ht="15">
      <c r="A104">
        <v>131</v>
      </c>
      <c r="B104" t="s">
        <v>50</v>
      </c>
      <c r="C104" t="s">
        <v>2699</v>
      </c>
      <c r="D104" t="s">
        <v>2700</v>
      </c>
      <c r="E104" t="s">
        <v>2465</v>
      </c>
      <c r="F104" t="s">
        <v>2701</v>
      </c>
      <c r="G104" t="s">
        <v>2465</v>
      </c>
    </row>
    <row r="105" spans="1:7" ht="15">
      <c r="A105">
        <v>132</v>
      </c>
      <c r="B105" t="s">
        <v>50</v>
      </c>
      <c r="C105" t="s">
        <v>2702</v>
      </c>
      <c r="D105" t="s">
        <v>2703</v>
      </c>
      <c r="E105" t="s">
        <v>2465</v>
      </c>
      <c r="F105" t="s">
        <v>2704</v>
      </c>
      <c r="G105" t="s">
        <v>2465</v>
      </c>
    </row>
    <row r="106" spans="1:7" ht="15">
      <c r="A106">
        <v>134</v>
      </c>
      <c r="B106" t="s">
        <v>52</v>
      </c>
      <c r="C106" t="s">
        <v>2705</v>
      </c>
      <c r="D106" t="s">
        <v>2706</v>
      </c>
      <c r="E106" t="s">
        <v>2465</v>
      </c>
      <c r="F106" t="s">
        <v>2707</v>
      </c>
      <c r="G106" t="s">
        <v>2465</v>
      </c>
    </row>
    <row r="107" spans="1:7" ht="15">
      <c r="A107">
        <v>135</v>
      </c>
      <c r="B107" t="s">
        <v>2708</v>
      </c>
      <c r="C107" t="s">
        <v>2709</v>
      </c>
      <c r="D107" t="s">
        <v>2710</v>
      </c>
      <c r="E107" t="s">
        <v>2465</v>
      </c>
      <c r="F107" t="s">
        <v>2711</v>
      </c>
      <c r="G107" t="s">
        <v>2465</v>
      </c>
    </row>
    <row r="108" spans="1:7" ht="15">
      <c r="A108">
        <v>136</v>
      </c>
      <c r="B108" t="s">
        <v>67</v>
      </c>
      <c r="C108" t="s">
        <v>2712</v>
      </c>
      <c r="D108" t="s">
        <v>5621</v>
      </c>
      <c r="E108" t="s">
        <v>2465</v>
      </c>
      <c r="F108" t="s">
        <v>2713</v>
      </c>
      <c r="G108" t="s">
        <v>2465</v>
      </c>
    </row>
    <row r="109" spans="1:7" ht="15">
      <c r="A109">
        <v>137</v>
      </c>
      <c r="B109" t="s">
        <v>50</v>
      </c>
      <c r="C109" t="s">
        <v>2714</v>
      </c>
      <c r="D109" t="s">
        <v>2715</v>
      </c>
      <c r="E109" t="s">
        <v>2465</v>
      </c>
      <c r="F109" t="s">
        <v>2716</v>
      </c>
      <c r="G109" t="s">
        <v>2465</v>
      </c>
    </row>
    <row r="110" spans="1:7" ht="15">
      <c r="A110">
        <v>138</v>
      </c>
      <c r="B110" t="s">
        <v>50</v>
      </c>
      <c r="C110" t="s">
        <v>2717</v>
      </c>
      <c r="D110" t="s">
        <v>2718</v>
      </c>
      <c r="E110" t="s">
        <v>2465</v>
      </c>
      <c r="F110" t="s">
        <v>2719</v>
      </c>
      <c r="G110" t="s">
        <v>2465</v>
      </c>
    </row>
    <row r="111" spans="1:7" ht="15">
      <c r="A111">
        <v>139</v>
      </c>
      <c r="B111" t="s">
        <v>50</v>
      </c>
      <c r="C111" t="s">
        <v>2720</v>
      </c>
      <c r="D111" t="s">
        <v>2721</v>
      </c>
      <c r="E111" t="s">
        <v>2465</v>
      </c>
      <c r="F111" t="s">
        <v>2722</v>
      </c>
      <c r="G111" t="s">
        <v>2465</v>
      </c>
    </row>
    <row r="112" spans="1:7" ht="15">
      <c r="A112">
        <v>140</v>
      </c>
      <c r="B112" t="s">
        <v>50</v>
      </c>
      <c r="C112" t="s">
        <v>2723</v>
      </c>
      <c r="D112" t="s">
        <v>2724</v>
      </c>
      <c r="E112" t="s">
        <v>2465</v>
      </c>
      <c r="F112" t="s">
        <v>2725</v>
      </c>
      <c r="G112" t="s">
        <v>2465</v>
      </c>
    </row>
    <row r="113" spans="1:7" ht="15">
      <c r="A113">
        <v>141</v>
      </c>
      <c r="B113" t="s">
        <v>69</v>
      </c>
      <c r="C113" t="s">
        <v>2726</v>
      </c>
      <c r="D113" t="s">
        <v>2727</v>
      </c>
      <c r="E113" t="s">
        <v>2465</v>
      </c>
      <c r="F113" t="s">
        <v>2728</v>
      </c>
      <c r="G113" t="s">
        <v>2465</v>
      </c>
    </row>
    <row r="114" spans="1:7" ht="15">
      <c r="A114">
        <v>142</v>
      </c>
      <c r="B114" t="s">
        <v>50</v>
      </c>
      <c r="C114" t="s">
        <v>2729</v>
      </c>
      <c r="D114" t="s">
        <v>2730</v>
      </c>
      <c r="E114" t="s">
        <v>2465</v>
      </c>
      <c r="F114" t="s">
        <v>2731</v>
      </c>
      <c r="G114" t="s">
        <v>2465</v>
      </c>
    </row>
    <row r="115" spans="1:7" ht="15">
      <c r="A115">
        <v>143</v>
      </c>
      <c r="B115" t="s">
        <v>68</v>
      </c>
      <c r="C115" t="s">
        <v>2732</v>
      </c>
      <c r="D115" t="s">
        <v>2733</v>
      </c>
      <c r="E115" t="s">
        <v>2465</v>
      </c>
      <c r="F115" t="s">
        <v>5622</v>
      </c>
      <c r="G115" t="s">
        <v>2465</v>
      </c>
    </row>
    <row r="116" spans="1:7" ht="15">
      <c r="A116">
        <v>144</v>
      </c>
      <c r="B116" t="s">
        <v>50</v>
      </c>
      <c r="C116" t="s">
        <v>2734</v>
      </c>
      <c r="D116" t="s">
        <v>2735</v>
      </c>
      <c r="E116" t="s">
        <v>2465</v>
      </c>
      <c r="F116" t="s">
        <v>2736</v>
      </c>
      <c r="G116" t="s">
        <v>2465</v>
      </c>
    </row>
    <row r="117" spans="1:7" ht="15">
      <c r="A117">
        <v>145</v>
      </c>
      <c r="B117" t="s">
        <v>50</v>
      </c>
      <c r="C117" t="s">
        <v>2737</v>
      </c>
      <c r="D117" t="s">
        <v>2738</v>
      </c>
      <c r="E117" t="s">
        <v>2465</v>
      </c>
      <c r="F117" t="s">
        <v>2630</v>
      </c>
      <c r="G117" t="s">
        <v>2465</v>
      </c>
    </row>
    <row r="118" spans="1:7" ht="15">
      <c r="A118">
        <v>151</v>
      </c>
      <c r="B118" t="s">
        <v>70</v>
      </c>
      <c r="C118" t="s">
        <v>2739</v>
      </c>
      <c r="D118" t="s">
        <v>2740</v>
      </c>
      <c r="E118" t="s">
        <v>2465</v>
      </c>
      <c r="F118" t="s">
        <v>2741</v>
      </c>
      <c r="G118" t="s">
        <v>2465</v>
      </c>
    </row>
    <row r="119" spans="1:7" ht="15">
      <c r="A119">
        <v>152</v>
      </c>
      <c r="B119" t="s">
        <v>71</v>
      </c>
      <c r="C119" t="s">
        <v>2742</v>
      </c>
      <c r="D119" t="s">
        <v>2754</v>
      </c>
      <c r="E119" t="s">
        <v>2465</v>
      </c>
      <c r="F119" t="s">
        <v>5623</v>
      </c>
      <c r="G119" t="s">
        <v>2465</v>
      </c>
    </row>
    <row r="120" spans="1:7" ht="15">
      <c r="A120">
        <v>153</v>
      </c>
      <c r="B120" t="s">
        <v>72</v>
      </c>
      <c r="C120" t="s">
        <v>2743</v>
      </c>
      <c r="D120" t="s">
        <v>2744</v>
      </c>
      <c r="E120" t="s">
        <v>2465</v>
      </c>
      <c r="F120" t="s">
        <v>2745</v>
      </c>
      <c r="G120" t="s">
        <v>2465</v>
      </c>
    </row>
    <row r="121" spans="1:7" ht="15">
      <c r="A121">
        <v>154</v>
      </c>
      <c r="B121" t="s">
        <v>72</v>
      </c>
      <c r="C121" t="s">
        <v>2746</v>
      </c>
      <c r="D121" t="s">
        <v>2747</v>
      </c>
      <c r="E121" t="s">
        <v>2465</v>
      </c>
      <c r="F121" t="s">
        <v>2748</v>
      </c>
      <c r="G121" t="s">
        <v>2465</v>
      </c>
    </row>
    <row r="122" spans="1:7" ht="15">
      <c r="A122">
        <v>155</v>
      </c>
      <c r="B122" t="s">
        <v>73</v>
      </c>
      <c r="C122" t="s">
        <v>2749</v>
      </c>
      <c r="D122" t="s">
        <v>2750</v>
      </c>
      <c r="E122" t="s">
        <v>2465</v>
      </c>
      <c r="F122" t="s">
        <v>2751</v>
      </c>
      <c r="G122" t="s">
        <v>2465</v>
      </c>
    </row>
    <row r="123" spans="1:7" ht="15">
      <c r="A123">
        <v>156</v>
      </c>
      <c r="B123" t="s">
        <v>2752</v>
      </c>
      <c r="C123" t="s">
        <v>2753</v>
      </c>
      <c r="D123" t="s">
        <v>2770</v>
      </c>
      <c r="E123" t="s">
        <v>2465</v>
      </c>
      <c r="F123" t="s">
        <v>2755</v>
      </c>
      <c r="G123" t="s">
        <v>2465</v>
      </c>
    </row>
    <row r="124" spans="1:7" ht="15">
      <c r="A124">
        <v>157</v>
      </c>
      <c r="B124" t="s">
        <v>75</v>
      </c>
      <c r="C124" t="s">
        <v>2756</v>
      </c>
      <c r="D124" t="s">
        <v>2757</v>
      </c>
      <c r="E124" t="s">
        <v>2465</v>
      </c>
      <c r="F124" t="s">
        <v>2758</v>
      </c>
      <c r="G124" t="s">
        <v>2465</v>
      </c>
    </row>
    <row r="125" spans="1:7" ht="15">
      <c r="A125">
        <v>158</v>
      </c>
      <c r="B125" t="s">
        <v>76</v>
      </c>
      <c r="C125" t="s">
        <v>2759</v>
      </c>
      <c r="D125" t="s">
        <v>2760</v>
      </c>
      <c r="E125" t="s">
        <v>2465</v>
      </c>
      <c r="F125" t="s">
        <v>2761</v>
      </c>
      <c r="G125" t="s">
        <v>2465</v>
      </c>
    </row>
    <row r="126" spans="1:7" ht="15">
      <c r="A126">
        <v>159</v>
      </c>
      <c r="B126" t="s">
        <v>77</v>
      </c>
      <c r="C126" t="s">
        <v>2762</v>
      </c>
      <c r="D126" t="s">
        <v>2763</v>
      </c>
      <c r="E126" t="s">
        <v>2465</v>
      </c>
      <c r="F126" t="s">
        <v>2764</v>
      </c>
      <c r="G126" t="s">
        <v>2465</v>
      </c>
    </row>
    <row r="127" spans="1:7" ht="15">
      <c r="A127">
        <v>160</v>
      </c>
      <c r="B127" t="s">
        <v>78</v>
      </c>
      <c r="C127" t="s">
        <v>2765</v>
      </c>
      <c r="D127" t="s">
        <v>2766</v>
      </c>
      <c r="E127" t="s">
        <v>2465</v>
      </c>
      <c r="F127" t="s">
        <v>2767</v>
      </c>
      <c r="G127" t="s">
        <v>2465</v>
      </c>
    </row>
    <row r="128" spans="1:7" ht="15">
      <c r="A128">
        <v>161</v>
      </c>
      <c r="B128" t="s">
        <v>79</v>
      </c>
      <c r="C128" t="s">
        <v>2768</v>
      </c>
      <c r="D128" t="s">
        <v>2769</v>
      </c>
      <c r="E128" t="s">
        <v>2465</v>
      </c>
      <c r="F128" t="s">
        <v>2770</v>
      </c>
      <c r="G128" t="s">
        <v>2465</v>
      </c>
    </row>
    <row r="129" spans="1:7" ht="15">
      <c r="A129">
        <v>162</v>
      </c>
      <c r="B129" t="s">
        <v>80</v>
      </c>
      <c r="C129" t="s">
        <v>2771</v>
      </c>
      <c r="D129" t="s">
        <v>2772</v>
      </c>
      <c r="E129" t="s">
        <v>2465</v>
      </c>
      <c r="F129" t="s">
        <v>2773</v>
      </c>
      <c r="G129" t="s">
        <v>2465</v>
      </c>
    </row>
    <row r="130" spans="1:7" ht="15">
      <c r="A130">
        <v>164</v>
      </c>
      <c r="B130" t="s">
        <v>72</v>
      </c>
      <c r="C130" t="s">
        <v>2774</v>
      </c>
      <c r="D130" t="s">
        <v>2775</v>
      </c>
      <c r="E130" t="s">
        <v>2465</v>
      </c>
      <c r="F130" t="s">
        <v>2776</v>
      </c>
      <c r="G130" t="s">
        <v>2465</v>
      </c>
    </row>
    <row r="131" spans="1:7" ht="15">
      <c r="A131">
        <v>166</v>
      </c>
      <c r="B131" t="s">
        <v>81</v>
      </c>
      <c r="C131" t="s">
        <v>2777</v>
      </c>
      <c r="D131" t="s">
        <v>2778</v>
      </c>
      <c r="E131" t="s">
        <v>2465</v>
      </c>
      <c r="F131" t="s">
        <v>2779</v>
      </c>
      <c r="G131" t="s">
        <v>2465</v>
      </c>
    </row>
    <row r="132" spans="1:7" ht="15">
      <c r="A132">
        <v>167</v>
      </c>
      <c r="B132" t="s">
        <v>72</v>
      </c>
      <c r="C132" t="s">
        <v>2780</v>
      </c>
      <c r="D132" t="s">
        <v>2781</v>
      </c>
      <c r="E132" t="s">
        <v>2465</v>
      </c>
      <c r="F132" t="s">
        <v>2782</v>
      </c>
      <c r="G132" t="s">
        <v>2465</v>
      </c>
    </row>
    <row r="133" spans="1:7" ht="15">
      <c r="A133">
        <v>168</v>
      </c>
      <c r="B133" t="s">
        <v>78</v>
      </c>
      <c r="C133" t="s">
        <v>2783</v>
      </c>
      <c r="D133" t="s">
        <v>2784</v>
      </c>
      <c r="E133" t="s">
        <v>2465</v>
      </c>
      <c r="F133" t="s">
        <v>2785</v>
      </c>
      <c r="G133" t="s">
        <v>2465</v>
      </c>
    </row>
    <row r="134" spans="1:7" ht="15">
      <c r="A134">
        <v>169</v>
      </c>
      <c r="B134" t="s">
        <v>77</v>
      </c>
      <c r="C134" t="s">
        <v>2786</v>
      </c>
      <c r="D134" t="s">
        <v>2787</v>
      </c>
      <c r="E134" t="s">
        <v>2465</v>
      </c>
      <c r="F134" t="s">
        <v>2788</v>
      </c>
      <c r="G134" t="s">
        <v>2465</v>
      </c>
    </row>
    <row r="135" spans="1:7" ht="15">
      <c r="A135">
        <v>170</v>
      </c>
      <c r="B135" t="s">
        <v>76</v>
      </c>
      <c r="C135" t="s">
        <v>2789</v>
      </c>
      <c r="D135" t="s">
        <v>2790</v>
      </c>
      <c r="E135" t="s">
        <v>2465</v>
      </c>
      <c r="F135" t="s">
        <v>2791</v>
      </c>
      <c r="G135" t="s">
        <v>2465</v>
      </c>
    </row>
    <row r="136" spans="1:7" ht="15">
      <c r="A136">
        <v>171</v>
      </c>
      <c r="B136" t="s">
        <v>72</v>
      </c>
      <c r="C136" t="s">
        <v>2792</v>
      </c>
      <c r="D136" t="s">
        <v>2793</v>
      </c>
      <c r="E136" t="s">
        <v>2465</v>
      </c>
      <c r="F136" t="s">
        <v>2794</v>
      </c>
      <c r="G136" t="s">
        <v>2465</v>
      </c>
    </row>
    <row r="137" spans="1:7" ht="15">
      <c r="A137">
        <v>172</v>
      </c>
      <c r="B137" t="s">
        <v>71</v>
      </c>
      <c r="C137" t="s">
        <v>2795</v>
      </c>
      <c r="D137" t="s">
        <v>2796</v>
      </c>
      <c r="E137" t="s">
        <v>2465</v>
      </c>
      <c r="F137" t="s">
        <v>2797</v>
      </c>
      <c r="G137" t="s">
        <v>2465</v>
      </c>
    </row>
    <row r="138" spans="1:7" ht="15">
      <c r="A138">
        <v>173</v>
      </c>
      <c r="B138" t="s">
        <v>75</v>
      </c>
      <c r="C138" t="s">
        <v>2798</v>
      </c>
      <c r="D138" t="s">
        <v>2799</v>
      </c>
      <c r="E138" t="s">
        <v>2465</v>
      </c>
      <c r="F138" t="s">
        <v>2800</v>
      </c>
      <c r="G138" t="s">
        <v>2465</v>
      </c>
    </row>
    <row r="139" spans="1:7" ht="15">
      <c r="A139">
        <v>174</v>
      </c>
      <c r="B139" t="s">
        <v>72</v>
      </c>
      <c r="C139" t="s">
        <v>2801</v>
      </c>
      <c r="D139" t="s">
        <v>2802</v>
      </c>
      <c r="E139" t="s">
        <v>2465</v>
      </c>
      <c r="F139" t="s">
        <v>2803</v>
      </c>
      <c r="G139" t="s">
        <v>2465</v>
      </c>
    </row>
    <row r="140" spans="1:7" ht="15">
      <c r="A140">
        <v>175</v>
      </c>
      <c r="B140" t="s">
        <v>75</v>
      </c>
      <c r="C140" t="s">
        <v>2804</v>
      </c>
      <c r="D140" t="s">
        <v>2805</v>
      </c>
      <c r="E140" t="s">
        <v>2465</v>
      </c>
      <c r="F140" t="s">
        <v>2776</v>
      </c>
      <c r="G140" t="s">
        <v>2465</v>
      </c>
    </row>
    <row r="141" spans="1:7" ht="15">
      <c r="A141">
        <v>184</v>
      </c>
      <c r="B141" t="s">
        <v>73</v>
      </c>
      <c r="C141" t="s">
        <v>2806</v>
      </c>
      <c r="D141" t="s">
        <v>2807</v>
      </c>
      <c r="E141" t="s">
        <v>2465</v>
      </c>
      <c r="F141" t="s">
        <v>2808</v>
      </c>
      <c r="G141" t="s">
        <v>2465</v>
      </c>
    </row>
    <row r="142" spans="1:6" ht="15">
      <c r="A142">
        <v>201</v>
      </c>
      <c r="B142" t="s">
        <v>33</v>
      </c>
      <c r="C142" t="s">
        <v>448</v>
      </c>
      <c r="D142" t="s">
        <v>2809</v>
      </c>
      <c r="F142" t="s">
        <v>2810</v>
      </c>
    </row>
    <row r="143" spans="1:7" ht="15">
      <c r="A143">
        <v>202</v>
      </c>
      <c r="B143" t="s">
        <v>38</v>
      </c>
      <c r="C143" t="s">
        <v>450</v>
      </c>
      <c r="D143" t="s">
        <v>2811</v>
      </c>
      <c r="E143" t="s">
        <v>2465</v>
      </c>
      <c r="F143" t="s">
        <v>2812</v>
      </c>
      <c r="G143" t="s">
        <v>2465</v>
      </c>
    </row>
    <row r="144" spans="1:7" ht="15">
      <c r="A144">
        <v>203</v>
      </c>
      <c r="B144" t="s">
        <v>1</v>
      </c>
      <c r="C144" t="s">
        <v>453</v>
      </c>
      <c r="D144" t="s">
        <v>2813</v>
      </c>
      <c r="F144" t="s">
        <v>2814</v>
      </c>
      <c r="G144" t="s">
        <v>2465</v>
      </c>
    </row>
    <row r="145" spans="1:7" ht="15">
      <c r="A145">
        <v>204</v>
      </c>
      <c r="B145" t="s">
        <v>40</v>
      </c>
      <c r="C145" t="s">
        <v>456</v>
      </c>
      <c r="D145" t="s">
        <v>2815</v>
      </c>
      <c r="F145" t="s">
        <v>2816</v>
      </c>
      <c r="G145" t="s">
        <v>2465</v>
      </c>
    </row>
    <row r="146" spans="1:7" ht="15">
      <c r="A146">
        <v>206</v>
      </c>
      <c r="B146" t="s">
        <v>40</v>
      </c>
      <c r="C146" t="s">
        <v>459</v>
      </c>
      <c r="D146" t="s">
        <v>2817</v>
      </c>
      <c r="E146" t="s">
        <v>2465</v>
      </c>
      <c r="F146" t="s">
        <v>2818</v>
      </c>
      <c r="G146" t="s">
        <v>2465</v>
      </c>
    </row>
    <row r="147" spans="1:7" ht="15">
      <c r="A147">
        <v>207</v>
      </c>
      <c r="B147" t="s">
        <v>40</v>
      </c>
      <c r="C147" t="s">
        <v>462</v>
      </c>
      <c r="D147" t="s">
        <v>2819</v>
      </c>
      <c r="F147" t="s">
        <v>2820</v>
      </c>
      <c r="G147" t="s">
        <v>2465</v>
      </c>
    </row>
    <row r="148" spans="1:7" ht="15">
      <c r="A148">
        <v>209</v>
      </c>
      <c r="B148" t="s">
        <v>41</v>
      </c>
      <c r="C148" t="s">
        <v>465</v>
      </c>
      <c r="D148" t="s">
        <v>2821</v>
      </c>
      <c r="E148" t="s">
        <v>2465</v>
      </c>
      <c r="F148" t="s">
        <v>2822</v>
      </c>
      <c r="G148" t="s">
        <v>2465</v>
      </c>
    </row>
    <row r="149" spans="1:7" ht="15">
      <c r="A149">
        <v>210</v>
      </c>
      <c r="B149" t="s">
        <v>7</v>
      </c>
      <c r="C149" t="s">
        <v>468</v>
      </c>
      <c r="D149" t="s">
        <v>2823</v>
      </c>
      <c r="E149" t="s">
        <v>2465</v>
      </c>
      <c r="F149" t="s">
        <v>2824</v>
      </c>
      <c r="G149" t="s">
        <v>2465</v>
      </c>
    </row>
    <row r="150" spans="1:7" ht="15">
      <c r="A150">
        <v>211</v>
      </c>
      <c r="B150" t="s">
        <v>28</v>
      </c>
      <c r="C150" t="s">
        <v>471</v>
      </c>
      <c r="D150" t="s">
        <v>2825</v>
      </c>
      <c r="F150" t="s">
        <v>2826</v>
      </c>
      <c r="G150" t="s">
        <v>2465</v>
      </c>
    </row>
    <row r="151" spans="1:7" ht="15">
      <c r="A151">
        <v>212</v>
      </c>
      <c r="B151" t="s">
        <v>25</v>
      </c>
      <c r="C151" t="s">
        <v>474</v>
      </c>
      <c r="D151" t="s">
        <v>2827</v>
      </c>
      <c r="E151" t="s">
        <v>2465</v>
      </c>
      <c r="F151" t="s">
        <v>2828</v>
      </c>
      <c r="G151" t="s">
        <v>2465</v>
      </c>
    </row>
    <row r="152" spans="1:7" ht="15">
      <c r="A152">
        <v>214</v>
      </c>
      <c r="B152" t="s">
        <v>19</v>
      </c>
      <c r="C152" t="s">
        <v>476</v>
      </c>
      <c r="D152" t="s">
        <v>2829</v>
      </c>
      <c r="F152" t="s">
        <v>2830</v>
      </c>
      <c r="G152" t="s">
        <v>2465</v>
      </c>
    </row>
    <row r="153" spans="1:7" ht="15">
      <c r="A153">
        <v>217</v>
      </c>
      <c r="B153" t="s">
        <v>25</v>
      </c>
      <c r="C153" t="s">
        <v>479</v>
      </c>
      <c r="D153" t="s">
        <v>2831</v>
      </c>
      <c r="E153" t="s">
        <v>2465</v>
      </c>
      <c r="F153" t="s">
        <v>2832</v>
      </c>
      <c r="G153" t="s">
        <v>2465</v>
      </c>
    </row>
    <row r="154" spans="1:7" ht="15">
      <c r="A154">
        <v>221</v>
      </c>
      <c r="B154" t="s">
        <v>25</v>
      </c>
      <c r="C154" t="s">
        <v>482</v>
      </c>
      <c r="D154" t="s">
        <v>2833</v>
      </c>
      <c r="F154" t="s">
        <v>2834</v>
      </c>
      <c r="G154" t="s">
        <v>2465</v>
      </c>
    </row>
    <row r="155" spans="1:7" ht="15">
      <c r="A155">
        <v>222</v>
      </c>
      <c r="B155" t="s">
        <v>2</v>
      </c>
      <c r="C155" t="s">
        <v>485</v>
      </c>
      <c r="D155" t="s">
        <v>2835</v>
      </c>
      <c r="F155" t="s">
        <v>2836</v>
      </c>
      <c r="G155" t="s">
        <v>2465</v>
      </c>
    </row>
    <row r="156" spans="1:7" ht="15">
      <c r="A156">
        <v>223</v>
      </c>
      <c r="B156" t="s">
        <v>14</v>
      </c>
      <c r="C156" t="s">
        <v>487</v>
      </c>
      <c r="D156" t="s">
        <v>2837</v>
      </c>
      <c r="F156" t="s">
        <v>2838</v>
      </c>
      <c r="G156" t="s">
        <v>2465</v>
      </c>
    </row>
    <row r="157" spans="1:7" ht="15">
      <c r="A157">
        <v>224</v>
      </c>
      <c r="B157" t="s">
        <v>27</v>
      </c>
      <c r="C157" t="s">
        <v>490</v>
      </c>
      <c r="D157" t="s">
        <v>2839</v>
      </c>
      <c r="F157" t="s">
        <v>2840</v>
      </c>
      <c r="G157" t="s">
        <v>2465</v>
      </c>
    </row>
    <row r="158" spans="1:7" ht="15">
      <c r="A158">
        <v>226</v>
      </c>
      <c r="B158" t="s">
        <v>42</v>
      </c>
      <c r="C158" t="s">
        <v>493</v>
      </c>
      <c r="D158" t="s">
        <v>2841</v>
      </c>
      <c r="E158" t="s">
        <v>2465</v>
      </c>
      <c r="F158" t="s">
        <v>2842</v>
      </c>
      <c r="G158" t="s">
        <v>2465</v>
      </c>
    </row>
    <row r="159" spans="1:7" ht="15">
      <c r="A159">
        <v>227</v>
      </c>
      <c r="B159" t="s">
        <v>43</v>
      </c>
      <c r="C159" t="s">
        <v>496</v>
      </c>
      <c r="D159" t="s">
        <v>2843</v>
      </c>
      <c r="F159" t="s">
        <v>2844</v>
      </c>
      <c r="G159" t="s">
        <v>2465</v>
      </c>
    </row>
    <row r="160" spans="1:7" ht="15">
      <c r="A160">
        <v>229</v>
      </c>
      <c r="B160" t="s">
        <v>31</v>
      </c>
      <c r="C160" t="s">
        <v>499</v>
      </c>
      <c r="D160" t="s">
        <v>2845</v>
      </c>
      <c r="F160" t="s">
        <v>2846</v>
      </c>
      <c r="G160" t="s">
        <v>2465</v>
      </c>
    </row>
    <row r="161" spans="1:7" ht="15">
      <c r="A161">
        <v>230</v>
      </c>
      <c r="B161" t="s">
        <v>44</v>
      </c>
      <c r="C161" t="s">
        <v>502</v>
      </c>
      <c r="D161" t="s">
        <v>2847</v>
      </c>
      <c r="F161" t="s">
        <v>2848</v>
      </c>
      <c r="G161" t="s">
        <v>2465</v>
      </c>
    </row>
    <row r="162" spans="1:7" ht="15">
      <c r="A162">
        <v>231</v>
      </c>
      <c r="B162" t="s">
        <v>37</v>
      </c>
      <c r="C162" t="s">
        <v>505</v>
      </c>
      <c r="D162" t="s">
        <v>2849</v>
      </c>
      <c r="E162" t="s">
        <v>2465</v>
      </c>
      <c r="F162" t="s">
        <v>2850</v>
      </c>
      <c r="G162" t="s">
        <v>2465</v>
      </c>
    </row>
    <row r="163" spans="1:7" ht="15">
      <c r="A163">
        <v>232</v>
      </c>
      <c r="B163" t="s">
        <v>37</v>
      </c>
      <c r="C163" t="s">
        <v>508</v>
      </c>
      <c r="D163" t="s">
        <v>2851</v>
      </c>
      <c r="E163" t="s">
        <v>2465</v>
      </c>
      <c r="F163" t="s">
        <v>2852</v>
      </c>
      <c r="G163" t="s">
        <v>2465</v>
      </c>
    </row>
    <row r="164" spans="1:7" ht="15">
      <c r="A164">
        <v>233</v>
      </c>
      <c r="B164" t="s">
        <v>37</v>
      </c>
      <c r="C164" t="s">
        <v>511</v>
      </c>
      <c r="D164" t="s">
        <v>2853</v>
      </c>
      <c r="E164" t="s">
        <v>2465</v>
      </c>
      <c r="F164" t="s">
        <v>2854</v>
      </c>
      <c r="G164" t="s">
        <v>2465</v>
      </c>
    </row>
    <row r="165" spans="1:7" ht="15">
      <c r="A165">
        <v>234</v>
      </c>
      <c r="B165" t="s">
        <v>37</v>
      </c>
      <c r="C165" t="s">
        <v>514</v>
      </c>
      <c r="D165" t="s">
        <v>2855</v>
      </c>
      <c r="E165" t="s">
        <v>2465</v>
      </c>
      <c r="F165" t="s">
        <v>2856</v>
      </c>
      <c r="G165" t="s">
        <v>2465</v>
      </c>
    </row>
    <row r="166" spans="1:7" ht="15">
      <c r="A166">
        <v>236</v>
      </c>
      <c r="B166" t="s">
        <v>37</v>
      </c>
      <c r="C166" t="s">
        <v>517</v>
      </c>
      <c r="D166" t="s">
        <v>2857</v>
      </c>
      <c r="E166" t="s">
        <v>2465</v>
      </c>
      <c r="F166" t="s">
        <v>2858</v>
      </c>
      <c r="G166" t="s">
        <v>2465</v>
      </c>
    </row>
    <row r="167" spans="1:7" ht="15">
      <c r="A167">
        <v>239</v>
      </c>
      <c r="B167" t="s">
        <v>45</v>
      </c>
      <c r="C167" t="s">
        <v>520</v>
      </c>
      <c r="D167" t="s">
        <v>2859</v>
      </c>
      <c r="E167" t="s">
        <v>2465</v>
      </c>
      <c r="F167" t="s">
        <v>2860</v>
      </c>
      <c r="G167" t="s">
        <v>2465</v>
      </c>
    </row>
    <row r="168" spans="1:7" ht="15">
      <c r="A168">
        <v>240</v>
      </c>
      <c r="B168" t="s">
        <v>25</v>
      </c>
      <c r="C168" t="s">
        <v>523</v>
      </c>
      <c r="D168" t="s">
        <v>2861</v>
      </c>
      <c r="E168" t="s">
        <v>2465</v>
      </c>
      <c r="F168" t="s">
        <v>2862</v>
      </c>
      <c r="G168" t="s">
        <v>2465</v>
      </c>
    </row>
    <row r="169" spans="1:7" ht="15">
      <c r="A169">
        <v>242</v>
      </c>
      <c r="B169" t="s">
        <v>4</v>
      </c>
      <c r="C169" t="s">
        <v>525</v>
      </c>
      <c r="D169" t="s">
        <v>2863</v>
      </c>
      <c r="F169" t="s">
        <v>2864</v>
      </c>
      <c r="G169" t="s">
        <v>2465</v>
      </c>
    </row>
    <row r="170" spans="1:7" ht="15">
      <c r="A170">
        <v>243</v>
      </c>
      <c r="B170" t="s">
        <v>46</v>
      </c>
      <c r="C170" t="s">
        <v>528</v>
      </c>
      <c r="D170" t="s">
        <v>2865</v>
      </c>
      <c r="F170" t="s">
        <v>2866</v>
      </c>
      <c r="G170" t="s">
        <v>2465</v>
      </c>
    </row>
    <row r="171" spans="1:7" ht="15">
      <c r="A171">
        <v>244</v>
      </c>
      <c r="B171" t="s">
        <v>47</v>
      </c>
      <c r="C171" t="s">
        <v>531</v>
      </c>
      <c r="D171" t="s">
        <v>2867</v>
      </c>
      <c r="F171" t="s">
        <v>2868</v>
      </c>
      <c r="G171" t="s">
        <v>2465</v>
      </c>
    </row>
    <row r="172" spans="1:7" ht="15">
      <c r="A172">
        <v>250</v>
      </c>
      <c r="B172" t="s">
        <v>4</v>
      </c>
      <c r="C172" t="s">
        <v>534</v>
      </c>
      <c r="D172" t="s">
        <v>2869</v>
      </c>
      <c r="F172" t="s">
        <v>2870</v>
      </c>
      <c r="G172" t="s">
        <v>2465</v>
      </c>
    </row>
    <row r="173" spans="1:7" ht="15">
      <c r="A173">
        <v>252</v>
      </c>
      <c r="B173" t="s">
        <v>0</v>
      </c>
      <c r="C173" t="s">
        <v>537</v>
      </c>
      <c r="D173" t="s">
        <v>2871</v>
      </c>
      <c r="F173" t="s">
        <v>2872</v>
      </c>
      <c r="G173" t="s">
        <v>2465</v>
      </c>
    </row>
    <row r="174" spans="1:7" ht="15">
      <c r="A174">
        <v>255</v>
      </c>
      <c r="B174" t="s">
        <v>87</v>
      </c>
      <c r="C174" t="s">
        <v>2873</v>
      </c>
      <c r="D174" t="s">
        <v>2874</v>
      </c>
      <c r="E174" t="s">
        <v>2465</v>
      </c>
      <c r="F174" t="s">
        <v>2875</v>
      </c>
      <c r="G174" t="s">
        <v>2465</v>
      </c>
    </row>
    <row r="175" spans="1:7" ht="15">
      <c r="A175">
        <v>256</v>
      </c>
      <c r="B175" t="s">
        <v>83</v>
      </c>
      <c r="C175" t="s">
        <v>2876</v>
      </c>
      <c r="D175" t="s">
        <v>2877</v>
      </c>
      <c r="E175" t="s">
        <v>2465</v>
      </c>
      <c r="F175" t="s">
        <v>2878</v>
      </c>
      <c r="G175" t="s">
        <v>2465</v>
      </c>
    </row>
    <row r="176" spans="1:7" ht="15">
      <c r="A176">
        <v>257</v>
      </c>
      <c r="B176" t="s">
        <v>84</v>
      </c>
      <c r="C176" t="s">
        <v>2879</v>
      </c>
      <c r="D176" t="s">
        <v>2880</v>
      </c>
      <c r="E176" t="s">
        <v>2465</v>
      </c>
      <c r="F176" t="s">
        <v>2881</v>
      </c>
      <c r="G176" t="s">
        <v>2465</v>
      </c>
    </row>
    <row r="177" spans="1:7" ht="15">
      <c r="A177">
        <v>258</v>
      </c>
      <c r="B177" t="s">
        <v>85</v>
      </c>
      <c r="C177" t="s">
        <v>2882</v>
      </c>
      <c r="D177" t="s">
        <v>2883</v>
      </c>
      <c r="E177" t="s">
        <v>2465</v>
      </c>
      <c r="F177" t="s">
        <v>2884</v>
      </c>
      <c r="G177" t="s">
        <v>2465</v>
      </c>
    </row>
    <row r="178" spans="1:7" ht="15">
      <c r="A178">
        <v>259</v>
      </c>
      <c r="B178" t="s">
        <v>86</v>
      </c>
      <c r="C178" t="s">
        <v>2885</v>
      </c>
      <c r="D178" t="s">
        <v>2886</v>
      </c>
      <c r="E178" t="s">
        <v>2465</v>
      </c>
      <c r="F178" t="s">
        <v>2887</v>
      </c>
      <c r="G178" t="s">
        <v>2465</v>
      </c>
    </row>
    <row r="179" spans="1:7" ht="15">
      <c r="A179">
        <v>260</v>
      </c>
      <c r="B179" t="s">
        <v>87</v>
      </c>
      <c r="C179" t="s">
        <v>2888</v>
      </c>
      <c r="D179" t="s">
        <v>2889</v>
      </c>
      <c r="E179" t="s">
        <v>2465</v>
      </c>
      <c r="F179" t="s">
        <v>2890</v>
      </c>
      <c r="G179" t="s">
        <v>2465</v>
      </c>
    </row>
    <row r="180" spans="1:7" ht="15">
      <c r="A180">
        <v>261</v>
      </c>
      <c r="B180" t="s">
        <v>88</v>
      </c>
      <c r="C180" t="s">
        <v>2891</v>
      </c>
      <c r="D180" t="s">
        <v>2892</v>
      </c>
      <c r="E180" t="s">
        <v>2465</v>
      </c>
      <c r="F180" t="s">
        <v>2893</v>
      </c>
      <c r="G180" t="s">
        <v>2465</v>
      </c>
    </row>
    <row r="181" spans="1:7" ht="15">
      <c r="A181">
        <v>262</v>
      </c>
      <c r="B181" t="s">
        <v>85</v>
      </c>
      <c r="C181" t="s">
        <v>2894</v>
      </c>
      <c r="D181" t="s">
        <v>3287</v>
      </c>
      <c r="E181" t="s">
        <v>2465</v>
      </c>
      <c r="F181" t="s">
        <v>2895</v>
      </c>
      <c r="G181" t="s">
        <v>2465</v>
      </c>
    </row>
    <row r="182" spans="1:7" ht="15">
      <c r="A182">
        <v>263</v>
      </c>
      <c r="B182" t="s">
        <v>106</v>
      </c>
      <c r="C182" t="s">
        <v>2896</v>
      </c>
      <c r="D182" t="s">
        <v>2897</v>
      </c>
      <c r="E182" t="s">
        <v>2465</v>
      </c>
      <c r="F182" t="s">
        <v>2898</v>
      </c>
      <c r="G182" t="s">
        <v>2465</v>
      </c>
    </row>
    <row r="183" spans="1:7" ht="15">
      <c r="A183">
        <v>264</v>
      </c>
      <c r="B183" t="s">
        <v>2899</v>
      </c>
      <c r="C183" t="s">
        <v>2900</v>
      </c>
      <c r="D183" t="s">
        <v>2901</v>
      </c>
      <c r="E183" t="s">
        <v>2465</v>
      </c>
      <c r="F183" t="s">
        <v>2902</v>
      </c>
      <c r="G183" t="s">
        <v>2465</v>
      </c>
    </row>
    <row r="184" spans="1:6" ht="15">
      <c r="A184">
        <v>265</v>
      </c>
      <c r="B184" t="s">
        <v>91</v>
      </c>
      <c r="C184" t="s">
        <v>2903</v>
      </c>
      <c r="D184" t="s">
        <v>2904</v>
      </c>
      <c r="E184" t="s">
        <v>2465</v>
      </c>
      <c r="F184" t="s">
        <v>2905</v>
      </c>
    </row>
    <row r="185" spans="1:7" ht="15">
      <c r="A185">
        <v>266</v>
      </c>
      <c r="B185" t="s">
        <v>85</v>
      </c>
      <c r="C185" t="s">
        <v>2906</v>
      </c>
      <c r="D185" t="s">
        <v>2907</v>
      </c>
      <c r="E185" t="s">
        <v>2465</v>
      </c>
      <c r="F185" t="s">
        <v>2908</v>
      </c>
      <c r="G185" t="s">
        <v>2465</v>
      </c>
    </row>
    <row r="186" spans="1:7" ht="15">
      <c r="A186">
        <v>267</v>
      </c>
      <c r="B186" t="s">
        <v>92</v>
      </c>
      <c r="C186" t="s">
        <v>2909</v>
      </c>
      <c r="D186" t="s">
        <v>2910</v>
      </c>
      <c r="E186" t="s">
        <v>2465</v>
      </c>
      <c r="F186" t="s">
        <v>2911</v>
      </c>
      <c r="G186" t="s">
        <v>2465</v>
      </c>
    </row>
    <row r="187" spans="1:7" ht="15">
      <c r="A187">
        <v>268</v>
      </c>
      <c r="B187" t="s">
        <v>93</v>
      </c>
      <c r="C187" t="s">
        <v>2912</v>
      </c>
      <c r="D187" t="s">
        <v>2913</v>
      </c>
      <c r="E187" t="s">
        <v>2465</v>
      </c>
      <c r="F187" t="s">
        <v>2914</v>
      </c>
      <c r="G187" t="s">
        <v>2465</v>
      </c>
    </row>
    <row r="188" spans="1:7" ht="15">
      <c r="A188">
        <v>269</v>
      </c>
      <c r="B188" t="s">
        <v>83</v>
      </c>
      <c r="C188" t="s">
        <v>2915</v>
      </c>
      <c r="G188" t="s">
        <v>2465</v>
      </c>
    </row>
    <row r="189" spans="1:7" ht="15">
      <c r="A189">
        <v>270</v>
      </c>
      <c r="B189" t="s">
        <v>124</v>
      </c>
      <c r="C189" t="s">
        <v>2916</v>
      </c>
      <c r="D189" t="s">
        <v>2917</v>
      </c>
      <c r="E189" t="s">
        <v>2465</v>
      </c>
      <c r="F189" t="s">
        <v>2918</v>
      </c>
      <c r="G189" t="s">
        <v>2465</v>
      </c>
    </row>
    <row r="190" spans="1:6" ht="15">
      <c r="A190">
        <v>271</v>
      </c>
      <c r="B190" t="s">
        <v>87</v>
      </c>
      <c r="C190" t="s">
        <v>2919</v>
      </c>
      <c r="D190" t="s">
        <v>2920</v>
      </c>
      <c r="E190" t="s">
        <v>2465</v>
      </c>
      <c r="F190" t="s">
        <v>2921</v>
      </c>
    </row>
    <row r="191" spans="1:7" ht="15">
      <c r="A191">
        <v>272</v>
      </c>
      <c r="B191" t="s">
        <v>92</v>
      </c>
      <c r="C191" t="s">
        <v>2922</v>
      </c>
      <c r="D191" t="s">
        <v>2923</v>
      </c>
      <c r="E191" t="s">
        <v>2465</v>
      </c>
      <c r="F191" t="s">
        <v>2924</v>
      </c>
      <c r="G191" t="s">
        <v>2465</v>
      </c>
    </row>
    <row r="192" spans="1:7" ht="15">
      <c r="A192">
        <v>273</v>
      </c>
      <c r="B192" t="s">
        <v>85</v>
      </c>
      <c r="C192" t="s">
        <v>2925</v>
      </c>
      <c r="D192" t="s">
        <v>5624</v>
      </c>
      <c r="E192" t="s">
        <v>2465</v>
      </c>
      <c r="F192" t="s">
        <v>5625</v>
      </c>
      <c r="G192" t="s">
        <v>2465</v>
      </c>
    </row>
    <row r="193" spans="1:7" ht="15">
      <c r="A193">
        <v>274</v>
      </c>
      <c r="B193" t="s">
        <v>85</v>
      </c>
      <c r="C193" t="s">
        <v>2926</v>
      </c>
      <c r="D193" t="s">
        <v>2927</v>
      </c>
      <c r="E193" t="s">
        <v>2465</v>
      </c>
      <c r="F193" t="s">
        <v>2928</v>
      </c>
      <c r="G193" t="s">
        <v>2465</v>
      </c>
    </row>
    <row r="194" spans="1:7" ht="15">
      <c r="A194">
        <v>275</v>
      </c>
      <c r="B194" t="s">
        <v>95</v>
      </c>
      <c r="C194" t="s">
        <v>2929</v>
      </c>
      <c r="D194" t="s">
        <v>2930</v>
      </c>
      <c r="E194" t="s">
        <v>2465</v>
      </c>
      <c r="F194" t="s">
        <v>2931</v>
      </c>
      <c r="G194" t="s">
        <v>2465</v>
      </c>
    </row>
    <row r="195" spans="1:7" ht="15">
      <c r="A195">
        <v>276</v>
      </c>
      <c r="B195" t="s">
        <v>85</v>
      </c>
      <c r="C195" t="s">
        <v>2932</v>
      </c>
      <c r="D195" t="s">
        <v>2933</v>
      </c>
      <c r="E195" t="s">
        <v>2465</v>
      </c>
      <c r="F195" t="s">
        <v>2934</v>
      </c>
      <c r="G195" t="s">
        <v>2465</v>
      </c>
    </row>
    <row r="196" spans="1:7" ht="15">
      <c r="A196">
        <v>277</v>
      </c>
      <c r="B196" t="s">
        <v>2935</v>
      </c>
      <c r="C196" t="s">
        <v>2936</v>
      </c>
      <c r="D196" t="s">
        <v>2937</v>
      </c>
      <c r="E196" t="s">
        <v>2465</v>
      </c>
      <c r="F196" t="s">
        <v>2938</v>
      </c>
      <c r="G196" t="s">
        <v>2465</v>
      </c>
    </row>
    <row r="197" spans="1:7" ht="15">
      <c r="A197">
        <v>278</v>
      </c>
      <c r="B197" t="s">
        <v>85</v>
      </c>
      <c r="C197" t="s">
        <v>2939</v>
      </c>
      <c r="D197" t="s">
        <v>2940</v>
      </c>
      <c r="E197" t="s">
        <v>2465</v>
      </c>
      <c r="F197" t="s">
        <v>2941</v>
      </c>
      <c r="G197" t="s">
        <v>2465</v>
      </c>
    </row>
    <row r="198" spans="1:7" ht="15">
      <c r="A198">
        <v>279</v>
      </c>
      <c r="B198" t="s">
        <v>85</v>
      </c>
      <c r="C198" t="s">
        <v>2942</v>
      </c>
      <c r="D198" t="s">
        <v>2943</v>
      </c>
      <c r="E198" t="s">
        <v>2465</v>
      </c>
      <c r="F198" t="s">
        <v>2944</v>
      </c>
      <c r="G198" t="s">
        <v>2465</v>
      </c>
    </row>
    <row r="199" spans="1:6" ht="15">
      <c r="A199">
        <v>280</v>
      </c>
      <c r="B199" t="s">
        <v>95</v>
      </c>
      <c r="C199" t="s">
        <v>2945</v>
      </c>
      <c r="D199" t="s">
        <v>5626</v>
      </c>
      <c r="E199" t="s">
        <v>2465</v>
      </c>
      <c r="F199" t="s">
        <v>2946</v>
      </c>
    </row>
    <row r="200" spans="1:7" ht="15">
      <c r="A200">
        <v>281</v>
      </c>
      <c r="B200" t="s">
        <v>93</v>
      </c>
      <c r="C200" t="s">
        <v>2947</v>
      </c>
      <c r="D200" t="s">
        <v>2948</v>
      </c>
      <c r="E200" t="s">
        <v>2465</v>
      </c>
      <c r="F200" t="s">
        <v>2949</v>
      </c>
      <c r="G200" t="s">
        <v>2465</v>
      </c>
    </row>
    <row r="201" spans="1:7" ht="15">
      <c r="A201">
        <v>282</v>
      </c>
      <c r="B201" t="s">
        <v>85</v>
      </c>
      <c r="C201" t="s">
        <v>2950</v>
      </c>
      <c r="D201" t="s">
        <v>2951</v>
      </c>
      <c r="E201" t="s">
        <v>2465</v>
      </c>
      <c r="F201" t="s">
        <v>2952</v>
      </c>
      <c r="G201" t="s">
        <v>2465</v>
      </c>
    </row>
    <row r="202" spans="1:7" ht="15">
      <c r="A202">
        <v>283</v>
      </c>
      <c r="B202" t="s">
        <v>2935</v>
      </c>
      <c r="C202" t="s">
        <v>2953</v>
      </c>
      <c r="D202" t="s">
        <v>2954</v>
      </c>
      <c r="E202" t="s">
        <v>2465</v>
      </c>
      <c r="F202" t="s">
        <v>2955</v>
      </c>
      <c r="G202" t="s">
        <v>2465</v>
      </c>
    </row>
    <row r="203" spans="1:7" ht="15">
      <c r="A203">
        <v>284</v>
      </c>
      <c r="B203" t="s">
        <v>98</v>
      </c>
      <c r="C203" t="s">
        <v>2956</v>
      </c>
      <c r="D203" t="s">
        <v>2957</v>
      </c>
      <c r="E203" t="s">
        <v>2465</v>
      </c>
      <c r="F203" t="s">
        <v>2958</v>
      </c>
      <c r="G203" t="s">
        <v>2465</v>
      </c>
    </row>
    <row r="204" spans="1:7" ht="15">
      <c r="A204">
        <v>285</v>
      </c>
      <c r="B204" t="s">
        <v>99</v>
      </c>
      <c r="C204" t="s">
        <v>2959</v>
      </c>
      <c r="D204" t="s">
        <v>2960</v>
      </c>
      <c r="E204" t="s">
        <v>2465</v>
      </c>
      <c r="F204" t="s">
        <v>2961</v>
      </c>
      <c r="G204" t="s">
        <v>2465</v>
      </c>
    </row>
    <row r="205" spans="1:7" ht="15">
      <c r="A205">
        <v>286</v>
      </c>
      <c r="B205" t="s">
        <v>100</v>
      </c>
      <c r="C205" t="s">
        <v>2962</v>
      </c>
      <c r="D205" t="s">
        <v>2963</v>
      </c>
      <c r="E205" t="s">
        <v>2465</v>
      </c>
      <c r="F205" t="s">
        <v>2964</v>
      </c>
      <c r="G205" t="s">
        <v>2465</v>
      </c>
    </row>
    <row r="206" spans="1:7" ht="15">
      <c r="A206">
        <v>287</v>
      </c>
      <c r="B206" t="s">
        <v>2965</v>
      </c>
      <c r="C206" t="s">
        <v>2966</v>
      </c>
      <c r="D206" t="s">
        <v>2967</v>
      </c>
      <c r="E206" t="s">
        <v>2465</v>
      </c>
      <c r="F206" t="s">
        <v>2968</v>
      </c>
      <c r="G206" t="s">
        <v>2465</v>
      </c>
    </row>
    <row r="207" spans="1:7" ht="15">
      <c r="A207">
        <v>288</v>
      </c>
      <c r="B207" t="s">
        <v>124</v>
      </c>
      <c r="C207" t="s">
        <v>2969</v>
      </c>
      <c r="D207" t="s">
        <v>2970</v>
      </c>
      <c r="E207" t="s">
        <v>2465</v>
      </c>
      <c r="F207" t="s">
        <v>2971</v>
      </c>
      <c r="G207" t="s">
        <v>2465</v>
      </c>
    </row>
    <row r="208" spans="1:7" ht="15">
      <c r="A208">
        <v>289</v>
      </c>
      <c r="B208" t="s">
        <v>85</v>
      </c>
      <c r="C208" t="s">
        <v>2972</v>
      </c>
      <c r="D208" t="s">
        <v>2973</v>
      </c>
      <c r="E208" t="s">
        <v>2465</v>
      </c>
      <c r="F208" t="s">
        <v>2974</v>
      </c>
      <c r="G208" t="s">
        <v>2465</v>
      </c>
    </row>
    <row r="209" spans="1:7" ht="15">
      <c r="A209">
        <v>290</v>
      </c>
      <c r="B209" t="s">
        <v>85</v>
      </c>
      <c r="C209" t="s">
        <v>2975</v>
      </c>
      <c r="D209" t="s">
        <v>2976</v>
      </c>
      <c r="E209" t="s">
        <v>2465</v>
      </c>
      <c r="F209" t="s">
        <v>2977</v>
      </c>
      <c r="G209" t="s">
        <v>2465</v>
      </c>
    </row>
    <row r="210" spans="1:7" ht="15">
      <c r="A210">
        <v>291</v>
      </c>
      <c r="B210" t="s">
        <v>2899</v>
      </c>
      <c r="C210" t="s">
        <v>2978</v>
      </c>
      <c r="D210" t="s">
        <v>2979</v>
      </c>
      <c r="E210" t="s">
        <v>2465</v>
      </c>
      <c r="F210" t="s">
        <v>2980</v>
      </c>
      <c r="G210" t="s">
        <v>2465</v>
      </c>
    </row>
    <row r="211" spans="1:7" ht="15">
      <c r="A211">
        <v>292</v>
      </c>
      <c r="B211" t="s">
        <v>104</v>
      </c>
      <c r="C211" t="s">
        <v>2981</v>
      </c>
      <c r="D211" t="s">
        <v>2982</v>
      </c>
      <c r="E211" t="s">
        <v>2465</v>
      </c>
      <c r="F211" t="s">
        <v>2983</v>
      </c>
      <c r="G211" t="s">
        <v>2465</v>
      </c>
    </row>
    <row r="212" spans="1:7" ht="15">
      <c r="A212">
        <v>293</v>
      </c>
      <c r="B212" t="s">
        <v>2899</v>
      </c>
      <c r="C212" t="s">
        <v>2984</v>
      </c>
      <c r="D212" t="s">
        <v>2985</v>
      </c>
      <c r="E212" t="s">
        <v>2465</v>
      </c>
      <c r="F212" t="s">
        <v>2986</v>
      </c>
      <c r="G212" t="s">
        <v>2465</v>
      </c>
    </row>
    <row r="213" spans="1:7" ht="15">
      <c r="A213">
        <v>294</v>
      </c>
      <c r="B213" t="s">
        <v>104</v>
      </c>
      <c r="C213" t="s">
        <v>2987</v>
      </c>
      <c r="D213" t="s">
        <v>2988</v>
      </c>
      <c r="E213" t="s">
        <v>2465</v>
      </c>
      <c r="F213" t="s">
        <v>2989</v>
      </c>
      <c r="G213" t="s">
        <v>2465</v>
      </c>
    </row>
    <row r="214" spans="1:7" ht="15">
      <c r="A214">
        <v>295</v>
      </c>
      <c r="B214" t="s">
        <v>2935</v>
      </c>
      <c r="C214" t="s">
        <v>2990</v>
      </c>
      <c r="D214" t="s">
        <v>5627</v>
      </c>
      <c r="E214" t="s">
        <v>2465</v>
      </c>
      <c r="F214" t="s">
        <v>2991</v>
      </c>
      <c r="G214" t="s">
        <v>2465</v>
      </c>
    </row>
    <row r="215" spans="1:7" ht="15">
      <c r="A215">
        <v>296</v>
      </c>
      <c r="B215" t="s">
        <v>105</v>
      </c>
      <c r="C215" t="s">
        <v>2992</v>
      </c>
      <c r="D215" t="s">
        <v>5628</v>
      </c>
      <c r="E215" t="s">
        <v>2465</v>
      </c>
      <c r="F215" t="s">
        <v>2994</v>
      </c>
      <c r="G215" t="s">
        <v>2465</v>
      </c>
    </row>
    <row r="216" spans="1:7" ht="15">
      <c r="A216">
        <v>297</v>
      </c>
      <c r="B216" t="s">
        <v>86</v>
      </c>
      <c r="C216" t="s">
        <v>2995</v>
      </c>
      <c r="D216" t="s">
        <v>2996</v>
      </c>
      <c r="E216" t="s">
        <v>2465</v>
      </c>
      <c r="F216" t="s">
        <v>2997</v>
      </c>
      <c r="G216" t="s">
        <v>2465</v>
      </c>
    </row>
    <row r="217" spans="1:7" ht="15">
      <c r="A217">
        <v>298</v>
      </c>
      <c r="B217" t="s">
        <v>86</v>
      </c>
      <c r="C217" t="s">
        <v>2998</v>
      </c>
      <c r="D217" t="s">
        <v>2999</v>
      </c>
      <c r="E217" t="s">
        <v>2465</v>
      </c>
      <c r="F217" t="s">
        <v>5629</v>
      </c>
      <c r="G217" t="s">
        <v>2465</v>
      </c>
    </row>
    <row r="218" spans="1:7" ht="15">
      <c r="A218">
        <v>299</v>
      </c>
      <c r="B218" t="s">
        <v>106</v>
      </c>
      <c r="C218" t="s">
        <v>3001</v>
      </c>
      <c r="D218" t="s">
        <v>3002</v>
      </c>
      <c r="E218" t="s">
        <v>2465</v>
      </c>
      <c r="F218" t="s">
        <v>3003</v>
      </c>
      <c r="G218" t="s">
        <v>2465</v>
      </c>
    </row>
    <row r="219" spans="1:7" ht="15">
      <c r="A219">
        <v>301</v>
      </c>
      <c r="B219" t="s">
        <v>99</v>
      </c>
      <c r="C219" t="s">
        <v>3004</v>
      </c>
      <c r="D219" t="s">
        <v>3005</v>
      </c>
      <c r="E219" t="s">
        <v>2465</v>
      </c>
      <c r="F219" t="s">
        <v>3006</v>
      </c>
      <c r="G219" t="s">
        <v>2465</v>
      </c>
    </row>
    <row r="220" spans="1:7" ht="15">
      <c r="A220">
        <v>302</v>
      </c>
      <c r="B220" t="s">
        <v>107</v>
      </c>
      <c r="C220" t="s">
        <v>3007</v>
      </c>
      <c r="D220" t="s">
        <v>3008</v>
      </c>
      <c r="E220" t="s">
        <v>2465</v>
      </c>
      <c r="F220" t="s">
        <v>3009</v>
      </c>
      <c r="G220" t="s">
        <v>2465</v>
      </c>
    </row>
    <row r="221" spans="1:7" ht="15">
      <c r="A221">
        <v>304</v>
      </c>
      <c r="B221" t="s">
        <v>93</v>
      </c>
      <c r="C221" t="s">
        <v>5630</v>
      </c>
      <c r="D221" t="s">
        <v>3383</v>
      </c>
      <c r="E221" t="s">
        <v>2465</v>
      </c>
      <c r="F221" t="s">
        <v>3384</v>
      </c>
      <c r="G221" t="s">
        <v>2465</v>
      </c>
    </row>
    <row r="222" spans="1:6" ht="15">
      <c r="A222">
        <v>305</v>
      </c>
      <c r="B222" t="s">
        <v>105</v>
      </c>
      <c r="C222" t="s">
        <v>3010</v>
      </c>
      <c r="D222" t="s">
        <v>3011</v>
      </c>
      <c r="E222" t="s">
        <v>2465</v>
      </c>
      <c r="F222" t="s">
        <v>3012</v>
      </c>
    </row>
    <row r="223" spans="1:7" ht="15">
      <c r="A223">
        <v>306</v>
      </c>
      <c r="B223" t="s">
        <v>83</v>
      </c>
      <c r="C223" t="s">
        <v>3013</v>
      </c>
      <c r="D223" t="s">
        <v>3014</v>
      </c>
      <c r="E223" t="s">
        <v>2465</v>
      </c>
      <c r="F223" t="s">
        <v>3015</v>
      </c>
      <c r="G223" t="s">
        <v>2465</v>
      </c>
    </row>
    <row r="224" spans="1:7" ht="15">
      <c r="A224">
        <v>307</v>
      </c>
      <c r="B224" t="s">
        <v>85</v>
      </c>
      <c r="C224" t="s">
        <v>3016</v>
      </c>
      <c r="D224" t="s">
        <v>3017</v>
      </c>
      <c r="E224" t="s">
        <v>2465</v>
      </c>
      <c r="F224" t="s">
        <v>3018</v>
      </c>
      <c r="G224" t="s">
        <v>2465</v>
      </c>
    </row>
    <row r="225" spans="1:7" ht="15">
      <c r="A225">
        <v>308</v>
      </c>
      <c r="B225" t="s">
        <v>85</v>
      </c>
      <c r="C225" t="s">
        <v>3019</v>
      </c>
      <c r="D225" t="s">
        <v>3020</v>
      </c>
      <c r="E225" t="s">
        <v>2465</v>
      </c>
      <c r="F225" t="s">
        <v>3021</v>
      </c>
      <c r="G225" t="s">
        <v>2465</v>
      </c>
    </row>
    <row r="226" spans="1:7" ht="15">
      <c r="A226">
        <v>309</v>
      </c>
      <c r="B226" t="s">
        <v>85</v>
      </c>
      <c r="C226" t="s">
        <v>3022</v>
      </c>
      <c r="D226" t="s">
        <v>3023</v>
      </c>
      <c r="E226" t="s">
        <v>2465</v>
      </c>
      <c r="F226" t="s">
        <v>3024</v>
      </c>
      <c r="G226" t="s">
        <v>2465</v>
      </c>
    </row>
    <row r="227" spans="1:7" ht="15">
      <c r="A227">
        <v>310</v>
      </c>
      <c r="B227" t="s">
        <v>106</v>
      </c>
      <c r="C227" t="s">
        <v>3025</v>
      </c>
      <c r="D227" t="s">
        <v>3026</v>
      </c>
      <c r="E227" t="s">
        <v>2465</v>
      </c>
      <c r="F227" t="s">
        <v>3027</v>
      </c>
      <c r="G227" t="s">
        <v>2465</v>
      </c>
    </row>
    <row r="228" spans="1:7" ht="15">
      <c r="A228">
        <v>311</v>
      </c>
      <c r="B228" t="s">
        <v>105</v>
      </c>
      <c r="C228" t="s">
        <v>3028</v>
      </c>
      <c r="D228" t="s">
        <v>3029</v>
      </c>
      <c r="E228" t="s">
        <v>2465</v>
      </c>
      <c r="F228" t="s">
        <v>3030</v>
      </c>
      <c r="G228" t="s">
        <v>2465</v>
      </c>
    </row>
    <row r="229" spans="1:7" ht="15">
      <c r="A229">
        <v>312</v>
      </c>
      <c r="B229" t="s">
        <v>108</v>
      </c>
      <c r="C229" t="s">
        <v>3031</v>
      </c>
      <c r="D229" t="s">
        <v>3032</v>
      </c>
      <c r="E229" t="s">
        <v>2465</v>
      </c>
      <c r="F229" t="s">
        <v>3033</v>
      </c>
      <c r="G229" t="s">
        <v>2465</v>
      </c>
    </row>
    <row r="230" spans="1:7" ht="15">
      <c r="A230">
        <v>313</v>
      </c>
      <c r="B230" t="s">
        <v>84</v>
      </c>
      <c r="C230" t="s">
        <v>3034</v>
      </c>
      <c r="D230" t="s">
        <v>3035</v>
      </c>
      <c r="E230" t="s">
        <v>2465</v>
      </c>
      <c r="F230" t="s">
        <v>3036</v>
      </c>
      <c r="G230" t="s">
        <v>2465</v>
      </c>
    </row>
    <row r="231" spans="1:7" ht="15">
      <c r="A231">
        <v>314</v>
      </c>
      <c r="B231" t="s">
        <v>87</v>
      </c>
      <c r="C231" t="s">
        <v>3037</v>
      </c>
      <c r="D231" t="s">
        <v>3038</v>
      </c>
      <c r="E231" t="s">
        <v>2465</v>
      </c>
      <c r="F231" t="s">
        <v>3039</v>
      </c>
      <c r="G231" t="s">
        <v>2465</v>
      </c>
    </row>
    <row r="232" spans="1:7" ht="15">
      <c r="A232">
        <v>315</v>
      </c>
      <c r="B232" t="s">
        <v>85</v>
      </c>
      <c r="C232" t="s">
        <v>3040</v>
      </c>
      <c r="D232" t="s">
        <v>3041</v>
      </c>
      <c r="E232" t="s">
        <v>2465</v>
      </c>
      <c r="F232" t="s">
        <v>3042</v>
      </c>
      <c r="G232" t="s">
        <v>2465</v>
      </c>
    </row>
    <row r="233" spans="1:7" ht="15">
      <c r="A233">
        <v>316</v>
      </c>
      <c r="B233" t="s">
        <v>85</v>
      </c>
      <c r="C233" t="s">
        <v>3043</v>
      </c>
      <c r="D233" t="s">
        <v>3044</v>
      </c>
      <c r="E233" t="s">
        <v>2465</v>
      </c>
      <c r="F233" t="s">
        <v>3045</v>
      </c>
      <c r="G233" t="s">
        <v>2465</v>
      </c>
    </row>
    <row r="234" spans="1:7" ht="15">
      <c r="A234">
        <v>317</v>
      </c>
      <c r="B234" t="s">
        <v>106</v>
      </c>
      <c r="C234" t="s">
        <v>3046</v>
      </c>
      <c r="D234" t="s">
        <v>3047</v>
      </c>
      <c r="E234" t="s">
        <v>2465</v>
      </c>
      <c r="F234" t="s">
        <v>3048</v>
      </c>
      <c r="G234" t="s">
        <v>2465</v>
      </c>
    </row>
    <row r="235" spans="1:7" ht="15">
      <c r="A235">
        <v>318</v>
      </c>
      <c r="B235" t="s">
        <v>106</v>
      </c>
      <c r="C235" t="s">
        <v>3049</v>
      </c>
      <c r="D235" t="s">
        <v>3050</v>
      </c>
      <c r="E235" t="s">
        <v>2465</v>
      </c>
      <c r="F235" t="s">
        <v>3051</v>
      </c>
      <c r="G235" t="s">
        <v>2465</v>
      </c>
    </row>
    <row r="236" spans="1:7" ht="15">
      <c r="A236">
        <v>319</v>
      </c>
      <c r="B236" t="s">
        <v>87</v>
      </c>
      <c r="C236" t="s">
        <v>3052</v>
      </c>
      <c r="D236" t="s">
        <v>3053</v>
      </c>
      <c r="E236" t="s">
        <v>2465</v>
      </c>
      <c r="F236" t="s">
        <v>3054</v>
      </c>
      <c r="G236" t="s">
        <v>2465</v>
      </c>
    </row>
    <row r="237" spans="1:7" ht="15">
      <c r="A237">
        <v>320</v>
      </c>
      <c r="B237" t="s">
        <v>104</v>
      </c>
      <c r="C237" t="s">
        <v>3055</v>
      </c>
      <c r="D237" t="s">
        <v>3056</v>
      </c>
      <c r="E237" t="s">
        <v>2465</v>
      </c>
      <c r="F237" t="s">
        <v>3057</v>
      </c>
      <c r="G237" t="s">
        <v>2465</v>
      </c>
    </row>
    <row r="238" spans="1:7" ht="15">
      <c r="A238">
        <v>321</v>
      </c>
      <c r="B238" t="s">
        <v>24</v>
      </c>
      <c r="C238" t="s">
        <v>3058</v>
      </c>
      <c r="D238" t="s">
        <v>3059</v>
      </c>
      <c r="E238" t="s">
        <v>2465</v>
      </c>
      <c r="F238" t="s">
        <v>3060</v>
      </c>
      <c r="G238" t="s">
        <v>2465</v>
      </c>
    </row>
    <row r="239" spans="1:7" ht="15">
      <c r="A239">
        <v>322</v>
      </c>
      <c r="B239" t="s">
        <v>105</v>
      </c>
      <c r="C239" t="s">
        <v>3061</v>
      </c>
      <c r="D239" t="s">
        <v>3062</v>
      </c>
      <c r="E239" t="s">
        <v>2465</v>
      </c>
      <c r="F239" t="s">
        <v>5631</v>
      </c>
      <c r="G239" t="s">
        <v>2465</v>
      </c>
    </row>
    <row r="240" spans="1:7" ht="15">
      <c r="A240">
        <v>323</v>
      </c>
      <c r="B240" t="s">
        <v>85</v>
      </c>
      <c r="C240" t="s">
        <v>3063</v>
      </c>
      <c r="D240" t="s">
        <v>3064</v>
      </c>
      <c r="E240" t="s">
        <v>2465</v>
      </c>
      <c r="F240" t="s">
        <v>3065</v>
      </c>
      <c r="G240" t="s">
        <v>2465</v>
      </c>
    </row>
    <row r="241" spans="1:7" ht="15">
      <c r="A241">
        <v>324</v>
      </c>
      <c r="B241" t="s">
        <v>83</v>
      </c>
      <c r="C241" t="s">
        <v>3066</v>
      </c>
      <c r="D241" t="s">
        <v>3067</v>
      </c>
      <c r="E241" t="s">
        <v>2465</v>
      </c>
      <c r="F241" t="s">
        <v>3068</v>
      </c>
      <c r="G241" t="s">
        <v>2465</v>
      </c>
    </row>
    <row r="242" spans="1:7" ht="15">
      <c r="A242">
        <v>325</v>
      </c>
      <c r="B242" t="s">
        <v>106</v>
      </c>
      <c r="C242" t="s">
        <v>3069</v>
      </c>
      <c r="D242" t="s">
        <v>3070</v>
      </c>
      <c r="E242" t="s">
        <v>2465</v>
      </c>
      <c r="F242" t="s">
        <v>3071</v>
      </c>
      <c r="G242" t="s">
        <v>2465</v>
      </c>
    </row>
    <row r="243" spans="1:6" ht="15">
      <c r="A243">
        <v>326</v>
      </c>
      <c r="B243" t="s">
        <v>85</v>
      </c>
      <c r="C243" t="s">
        <v>3072</v>
      </c>
      <c r="D243" t="s">
        <v>3073</v>
      </c>
      <c r="E243" t="s">
        <v>2465</v>
      </c>
      <c r="F243" t="s">
        <v>3074</v>
      </c>
    </row>
    <row r="244" spans="1:7" ht="15">
      <c r="A244">
        <v>327</v>
      </c>
      <c r="B244" t="s">
        <v>85</v>
      </c>
      <c r="C244" t="s">
        <v>3075</v>
      </c>
      <c r="D244" t="s">
        <v>3076</v>
      </c>
      <c r="E244" t="s">
        <v>2465</v>
      </c>
      <c r="F244" t="s">
        <v>3077</v>
      </c>
      <c r="G244" t="s">
        <v>2465</v>
      </c>
    </row>
    <row r="245" spans="1:7" ht="15">
      <c r="A245">
        <v>328</v>
      </c>
      <c r="B245" t="s">
        <v>106</v>
      </c>
      <c r="C245" t="s">
        <v>3078</v>
      </c>
      <c r="D245" t="s">
        <v>3079</v>
      </c>
      <c r="E245" t="s">
        <v>2465</v>
      </c>
      <c r="F245" t="s">
        <v>3080</v>
      </c>
      <c r="G245" t="s">
        <v>2465</v>
      </c>
    </row>
    <row r="246" spans="1:7" ht="15">
      <c r="A246">
        <v>329</v>
      </c>
      <c r="B246" t="s">
        <v>91</v>
      </c>
      <c r="C246" t="s">
        <v>3081</v>
      </c>
      <c r="D246" t="s">
        <v>3082</v>
      </c>
      <c r="E246" t="s">
        <v>2465</v>
      </c>
      <c r="F246" t="s">
        <v>5632</v>
      </c>
      <c r="G246" t="s">
        <v>2465</v>
      </c>
    </row>
    <row r="247" spans="1:7" ht="15">
      <c r="A247">
        <v>330</v>
      </c>
      <c r="B247" t="s">
        <v>110</v>
      </c>
      <c r="C247" t="s">
        <v>3083</v>
      </c>
      <c r="D247" t="s">
        <v>3084</v>
      </c>
      <c r="E247" t="s">
        <v>2465</v>
      </c>
      <c r="F247" t="s">
        <v>3085</v>
      </c>
      <c r="G247" t="s">
        <v>2465</v>
      </c>
    </row>
    <row r="248" spans="1:7" ht="15">
      <c r="A248">
        <v>331</v>
      </c>
      <c r="B248" t="s">
        <v>85</v>
      </c>
      <c r="C248" t="s">
        <v>3086</v>
      </c>
      <c r="D248" t="s">
        <v>3087</v>
      </c>
      <c r="E248" t="s">
        <v>2465</v>
      </c>
      <c r="F248" t="s">
        <v>3088</v>
      </c>
      <c r="G248" t="s">
        <v>2465</v>
      </c>
    </row>
    <row r="249" spans="1:7" ht="15">
      <c r="A249">
        <v>332</v>
      </c>
      <c r="B249" t="s">
        <v>87</v>
      </c>
      <c r="C249" t="s">
        <v>3089</v>
      </c>
      <c r="D249" t="s">
        <v>3090</v>
      </c>
      <c r="E249" t="s">
        <v>2465</v>
      </c>
      <c r="F249" t="s">
        <v>3091</v>
      </c>
      <c r="G249" t="s">
        <v>2465</v>
      </c>
    </row>
    <row r="250" spans="1:7" ht="15">
      <c r="A250">
        <v>333</v>
      </c>
      <c r="B250" t="s">
        <v>85</v>
      </c>
      <c r="C250" t="s">
        <v>3092</v>
      </c>
      <c r="D250" t="s">
        <v>3290</v>
      </c>
      <c r="E250" t="s">
        <v>2465</v>
      </c>
      <c r="F250" t="s">
        <v>3093</v>
      </c>
      <c r="G250" t="s">
        <v>2465</v>
      </c>
    </row>
    <row r="251" spans="1:7" ht="15">
      <c r="A251">
        <v>334</v>
      </c>
      <c r="B251" t="s">
        <v>85</v>
      </c>
      <c r="C251" t="s">
        <v>3094</v>
      </c>
      <c r="D251" t="s">
        <v>3095</v>
      </c>
      <c r="E251" t="s">
        <v>2465</v>
      </c>
      <c r="F251" t="s">
        <v>3096</v>
      </c>
      <c r="G251" t="s">
        <v>2465</v>
      </c>
    </row>
    <row r="252" spans="1:7" ht="15">
      <c r="A252">
        <v>335</v>
      </c>
      <c r="B252" t="s">
        <v>85</v>
      </c>
      <c r="C252" t="s">
        <v>3097</v>
      </c>
      <c r="D252" t="s">
        <v>3098</v>
      </c>
      <c r="E252" t="s">
        <v>2465</v>
      </c>
      <c r="F252" t="s">
        <v>3099</v>
      </c>
      <c r="G252" t="s">
        <v>2465</v>
      </c>
    </row>
    <row r="253" spans="1:7" ht="15">
      <c r="A253">
        <v>336</v>
      </c>
      <c r="B253" t="s">
        <v>85</v>
      </c>
      <c r="C253" t="s">
        <v>3100</v>
      </c>
      <c r="D253" t="s">
        <v>3101</v>
      </c>
      <c r="E253" t="s">
        <v>2465</v>
      </c>
      <c r="F253" t="s">
        <v>3102</v>
      </c>
      <c r="G253" t="s">
        <v>2465</v>
      </c>
    </row>
    <row r="254" spans="1:7" ht="15">
      <c r="A254">
        <v>337</v>
      </c>
      <c r="B254" t="s">
        <v>111</v>
      </c>
      <c r="C254" t="s">
        <v>3103</v>
      </c>
      <c r="D254" t="s">
        <v>3104</v>
      </c>
      <c r="E254" t="s">
        <v>2465</v>
      </c>
      <c r="F254" t="s">
        <v>3105</v>
      </c>
      <c r="G254" t="s">
        <v>2465</v>
      </c>
    </row>
    <row r="255" spans="1:7" ht="15">
      <c r="A255">
        <v>338</v>
      </c>
      <c r="B255" t="s">
        <v>112</v>
      </c>
      <c r="C255" t="s">
        <v>3106</v>
      </c>
      <c r="D255" t="s">
        <v>3107</v>
      </c>
      <c r="E255" t="s">
        <v>2465</v>
      </c>
      <c r="F255" t="s">
        <v>3108</v>
      </c>
      <c r="G255" t="s">
        <v>2465</v>
      </c>
    </row>
    <row r="256" spans="1:7" ht="15">
      <c r="A256">
        <v>339</v>
      </c>
      <c r="B256" t="s">
        <v>85</v>
      </c>
      <c r="C256" t="s">
        <v>3109</v>
      </c>
      <c r="D256" t="s">
        <v>3110</v>
      </c>
      <c r="E256" t="s">
        <v>2465</v>
      </c>
      <c r="F256" t="s">
        <v>3111</v>
      </c>
      <c r="G256" t="s">
        <v>2465</v>
      </c>
    </row>
    <row r="257" spans="1:7" ht="15">
      <c r="A257">
        <v>340</v>
      </c>
      <c r="B257" t="s">
        <v>106</v>
      </c>
      <c r="C257" t="s">
        <v>3112</v>
      </c>
      <c r="D257" t="s">
        <v>3113</v>
      </c>
      <c r="E257" t="s">
        <v>2465</v>
      </c>
      <c r="F257" t="s">
        <v>3114</v>
      </c>
      <c r="G257" t="s">
        <v>2465</v>
      </c>
    </row>
    <row r="258" spans="1:7" ht="15">
      <c r="A258">
        <v>341</v>
      </c>
      <c r="B258" t="s">
        <v>105</v>
      </c>
      <c r="C258" t="s">
        <v>3115</v>
      </c>
      <c r="D258" t="s">
        <v>3400</v>
      </c>
      <c r="E258" t="s">
        <v>2465</v>
      </c>
      <c r="F258" t="s">
        <v>3116</v>
      </c>
      <c r="G258" t="s">
        <v>2465</v>
      </c>
    </row>
    <row r="259" spans="1:7" ht="15">
      <c r="A259">
        <v>342</v>
      </c>
      <c r="B259" t="s">
        <v>87</v>
      </c>
      <c r="C259" t="s">
        <v>3117</v>
      </c>
      <c r="D259" t="s">
        <v>3118</v>
      </c>
      <c r="E259" t="s">
        <v>2465</v>
      </c>
      <c r="F259" t="s">
        <v>3119</v>
      </c>
      <c r="G259" t="s">
        <v>2465</v>
      </c>
    </row>
    <row r="260" spans="1:7" ht="15">
      <c r="A260">
        <v>343</v>
      </c>
      <c r="B260" t="s">
        <v>113</v>
      </c>
      <c r="C260" t="s">
        <v>3120</v>
      </c>
      <c r="D260" t="s">
        <v>3121</v>
      </c>
      <c r="E260" t="s">
        <v>2465</v>
      </c>
      <c r="F260" t="s">
        <v>3122</v>
      </c>
      <c r="G260" t="s">
        <v>2465</v>
      </c>
    </row>
    <row r="261" spans="1:7" ht="15">
      <c r="A261">
        <v>345</v>
      </c>
      <c r="B261" t="s">
        <v>106</v>
      </c>
      <c r="C261" t="s">
        <v>3123</v>
      </c>
      <c r="D261" t="s">
        <v>3124</v>
      </c>
      <c r="E261" t="s">
        <v>2465</v>
      </c>
      <c r="F261" t="s">
        <v>3125</v>
      </c>
      <c r="G261" t="s">
        <v>2465</v>
      </c>
    </row>
    <row r="262" spans="1:7" ht="15">
      <c r="A262">
        <v>347</v>
      </c>
      <c r="B262" t="s">
        <v>98</v>
      </c>
      <c r="C262" t="s">
        <v>3126</v>
      </c>
      <c r="D262" t="s">
        <v>3127</v>
      </c>
      <c r="E262" t="s">
        <v>2465</v>
      </c>
      <c r="F262" t="s">
        <v>3128</v>
      </c>
      <c r="G262" t="s">
        <v>2465</v>
      </c>
    </row>
    <row r="263" spans="1:7" ht="15">
      <c r="A263">
        <v>348</v>
      </c>
      <c r="B263" t="s">
        <v>2935</v>
      </c>
      <c r="C263" t="s">
        <v>3129</v>
      </c>
      <c r="D263" t="s">
        <v>3130</v>
      </c>
      <c r="E263" t="s">
        <v>2465</v>
      </c>
      <c r="F263" t="s">
        <v>3131</v>
      </c>
      <c r="G263" t="s">
        <v>2465</v>
      </c>
    </row>
    <row r="264" spans="1:7" ht="15">
      <c r="A264">
        <v>349</v>
      </c>
      <c r="B264" t="s">
        <v>114</v>
      </c>
      <c r="C264" t="s">
        <v>3132</v>
      </c>
      <c r="D264" t="s">
        <v>3133</v>
      </c>
      <c r="E264" t="s">
        <v>2465</v>
      </c>
      <c r="F264" t="s">
        <v>3134</v>
      </c>
      <c r="G264" t="s">
        <v>2465</v>
      </c>
    </row>
    <row r="265" spans="1:7" ht="15">
      <c r="A265">
        <v>350</v>
      </c>
      <c r="B265" t="s">
        <v>88</v>
      </c>
      <c r="C265" t="s">
        <v>3135</v>
      </c>
      <c r="D265" t="s">
        <v>3136</v>
      </c>
      <c r="E265" t="s">
        <v>2465</v>
      </c>
      <c r="F265" t="s">
        <v>3137</v>
      </c>
      <c r="G265" t="s">
        <v>2465</v>
      </c>
    </row>
    <row r="266" spans="1:7" ht="15">
      <c r="A266">
        <v>352</v>
      </c>
      <c r="B266" t="s">
        <v>115</v>
      </c>
      <c r="C266" t="s">
        <v>3138</v>
      </c>
      <c r="D266" t="s">
        <v>3139</v>
      </c>
      <c r="E266" t="s">
        <v>2465</v>
      </c>
      <c r="F266" t="s">
        <v>3140</v>
      </c>
      <c r="G266" t="s">
        <v>2465</v>
      </c>
    </row>
    <row r="267" spans="1:7" ht="15">
      <c r="A267">
        <v>353</v>
      </c>
      <c r="B267" t="s">
        <v>2965</v>
      </c>
      <c r="C267" t="s">
        <v>3141</v>
      </c>
      <c r="D267" t="s">
        <v>3142</v>
      </c>
      <c r="E267" t="s">
        <v>2465</v>
      </c>
      <c r="F267" t="s">
        <v>3143</v>
      </c>
      <c r="G267" t="s">
        <v>2465</v>
      </c>
    </row>
    <row r="268" spans="1:7" ht="15">
      <c r="A268">
        <v>354</v>
      </c>
      <c r="B268" t="s">
        <v>85</v>
      </c>
      <c r="C268" t="s">
        <v>3144</v>
      </c>
      <c r="D268" t="s">
        <v>3145</v>
      </c>
      <c r="E268" t="s">
        <v>2465</v>
      </c>
      <c r="F268" t="s">
        <v>3146</v>
      </c>
      <c r="G268" t="s">
        <v>2465</v>
      </c>
    </row>
    <row r="269" spans="1:7" ht="15">
      <c r="A269">
        <v>355</v>
      </c>
      <c r="B269" t="s">
        <v>85</v>
      </c>
      <c r="C269" t="s">
        <v>3147</v>
      </c>
      <c r="D269" t="s">
        <v>3148</v>
      </c>
      <c r="E269" t="s">
        <v>2465</v>
      </c>
      <c r="F269" t="s">
        <v>3149</v>
      </c>
      <c r="G269" t="s">
        <v>2465</v>
      </c>
    </row>
    <row r="270" spans="1:7" ht="15">
      <c r="A270">
        <v>357</v>
      </c>
      <c r="B270" t="s">
        <v>85</v>
      </c>
      <c r="C270" t="s">
        <v>3150</v>
      </c>
      <c r="D270" t="s">
        <v>3151</v>
      </c>
      <c r="E270" t="s">
        <v>2465</v>
      </c>
      <c r="F270" t="s">
        <v>3152</v>
      </c>
      <c r="G270" t="s">
        <v>2465</v>
      </c>
    </row>
    <row r="271" spans="1:7" ht="15">
      <c r="A271">
        <v>358</v>
      </c>
      <c r="B271" t="s">
        <v>113</v>
      </c>
      <c r="C271" t="s">
        <v>3153</v>
      </c>
      <c r="D271" t="s">
        <v>3154</v>
      </c>
      <c r="E271" t="s">
        <v>2465</v>
      </c>
      <c r="F271" t="s">
        <v>3155</v>
      </c>
      <c r="G271" t="s">
        <v>2465</v>
      </c>
    </row>
    <row r="272" spans="1:7" ht="15">
      <c r="A272">
        <v>359</v>
      </c>
      <c r="B272" t="s">
        <v>116</v>
      </c>
      <c r="C272" t="s">
        <v>3156</v>
      </c>
      <c r="D272" t="s">
        <v>3157</v>
      </c>
      <c r="E272" t="s">
        <v>2465</v>
      </c>
      <c r="F272" t="s">
        <v>3657</v>
      </c>
      <c r="G272" t="s">
        <v>2465</v>
      </c>
    </row>
    <row r="273" spans="1:7" ht="15">
      <c r="A273">
        <v>360</v>
      </c>
      <c r="B273" t="s">
        <v>116</v>
      </c>
      <c r="C273" t="s">
        <v>3159</v>
      </c>
      <c r="D273" t="s">
        <v>3161</v>
      </c>
      <c r="E273" t="s">
        <v>2465</v>
      </c>
      <c r="F273" t="s">
        <v>3158</v>
      </c>
      <c r="G273" t="s">
        <v>2465</v>
      </c>
    </row>
    <row r="274" spans="1:7" ht="15">
      <c r="A274">
        <v>361</v>
      </c>
      <c r="B274" t="s">
        <v>87</v>
      </c>
      <c r="C274" t="s">
        <v>3162</v>
      </c>
      <c r="D274" t="s">
        <v>3163</v>
      </c>
      <c r="E274" t="s">
        <v>2465</v>
      </c>
      <c r="F274" t="s">
        <v>3164</v>
      </c>
      <c r="G274" t="s">
        <v>2465</v>
      </c>
    </row>
    <row r="275" spans="1:7" ht="15">
      <c r="A275">
        <v>362</v>
      </c>
      <c r="B275" t="s">
        <v>24</v>
      </c>
      <c r="C275" t="s">
        <v>3165</v>
      </c>
      <c r="D275" t="s">
        <v>3166</v>
      </c>
      <c r="E275" t="s">
        <v>2465</v>
      </c>
      <c r="F275" t="s">
        <v>3167</v>
      </c>
      <c r="G275" t="s">
        <v>2465</v>
      </c>
    </row>
    <row r="276" spans="1:7" ht="15">
      <c r="A276">
        <v>364</v>
      </c>
      <c r="B276" t="s">
        <v>85</v>
      </c>
      <c r="C276" t="s">
        <v>3168</v>
      </c>
      <c r="D276" t="s">
        <v>3169</v>
      </c>
      <c r="E276" t="s">
        <v>2465</v>
      </c>
      <c r="F276" t="s">
        <v>3170</v>
      </c>
      <c r="G276" t="s">
        <v>2465</v>
      </c>
    </row>
    <row r="277" spans="1:7" ht="15">
      <c r="A277">
        <v>365</v>
      </c>
      <c r="B277" t="s">
        <v>85</v>
      </c>
      <c r="C277" t="s">
        <v>3171</v>
      </c>
      <c r="D277" t="s">
        <v>3172</v>
      </c>
      <c r="E277" t="s">
        <v>2465</v>
      </c>
      <c r="F277" t="s">
        <v>3173</v>
      </c>
      <c r="G277" t="s">
        <v>2465</v>
      </c>
    </row>
    <row r="278" spans="1:7" ht="15">
      <c r="A278">
        <v>366</v>
      </c>
      <c r="B278" t="s">
        <v>87</v>
      </c>
      <c r="C278" t="s">
        <v>3174</v>
      </c>
      <c r="D278" t="s">
        <v>3175</v>
      </c>
      <c r="E278" t="s">
        <v>2465</v>
      </c>
      <c r="F278" t="s">
        <v>3176</v>
      </c>
      <c r="G278" t="s">
        <v>2465</v>
      </c>
    </row>
    <row r="279" spans="1:7" ht="15">
      <c r="A279">
        <v>367</v>
      </c>
      <c r="B279" t="s">
        <v>2935</v>
      </c>
      <c r="C279" t="s">
        <v>3177</v>
      </c>
      <c r="D279" t="s">
        <v>3178</v>
      </c>
      <c r="E279" t="s">
        <v>2465</v>
      </c>
      <c r="F279" t="s">
        <v>3179</v>
      </c>
      <c r="G279" t="s">
        <v>2465</v>
      </c>
    </row>
    <row r="280" spans="1:7" ht="15">
      <c r="A280">
        <v>368</v>
      </c>
      <c r="B280" t="s">
        <v>87</v>
      </c>
      <c r="C280" t="s">
        <v>3180</v>
      </c>
      <c r="D280" t="s">
        <v>3181</v>
      </c>
      <c r="E280" t="s">
        <v>2465</v>
      </c>
      <c r="F280" t="s">
        <v>3182</v>
      </c>
      <c r="G280" t="s">
        <v>2465</v>
      </c>
    </row>
    <row r="281" spans="1:7" ht="15">
      <c r="A281">
        <v>369</v>
      </c>
      <c r="B281" t="s">
        <v>87</v>
      </c>
      <c r="C281" t="s">
        <v>3183</v>
      </c>
      <c r="D281" t="s">
        <v>3184</v>
      </c>
      <c r="E281" t="s">
        <v>2465</v>
      </c>
      <c r="F281" t="s">
        <v>3185</v>
      </c>
      <c r="G281" t="s">
        <v>2465</v>
      </c>
    </row>
    <row r="282" spans="1:7" ht="15">
      <c r="A282">
        <v>370</v>
      </c>
      <c r="B282" t="s">
        <v>85</v>
      </c>
      <c r="C282" t="s">
        <v>3186</v>
      </c>
      <c r="D282" t="s">
        <v>3187</v>
      </c>
      <c r="E282" t="s">
        <v>2465</v>
      </c>
      <c r="F282" t="s">
        <v>3188</v>
      </c>
      <c r="G282" t="s">
        <v>2465</v>
      </c>
    </row>
    <row r="283" spans="1:7" ht="15">
      <c r="A283">
        <v>371</v>
      </c>
      <c r="B283" t="s">
        <v>85</v>
      </c>
      <c r="C283" t="s">
        <v>3189</v>
      </c>
      <c r="D283" t="s">
        <v>3190</v>
      </c>
      <c r="E283" t="s">
        <v>2465</v>
      </c>
      <c r="F283" t="s">
        <v>3191</v>
      </c>
      <c r="G283" t="s">
        <v>2465</v>
      </c>
    </row>
    <row r="284" spans="1:7" ht="15">
      <c r="A284">
        <v>372</v>
      </c>
      <c r="B284" t="s">
        <v>106</v>
      </c>
      <c r="C284" t="s">
        <v>3192</v>
      </c>
      <c r="D284" t="s">
        <v>3193</v>
      </c>
      <c r="E284" t="s">
        <v>2465</v>
      </c>
      <c r="F284" t="s">
        <v>3194</v>
      </c>
      <c r="G284" t="s">
        <v>2465</v>
      </c>
    </row>
    <row r="285" spans="1:7" ht="15">
      <c r="A285">
        <v>373</v>
      </c>
      <c r="B285" t="s">
        <v>85</v>
      </c>
      <c r="C285" t="s">
        <v>3195</v>
      </c>
      <c r="D285" t="s">
        <v>3196</v>
      </c>
      <c r="E285" t="s">
        <v>2465</v>
      </c>
      <c r="F285" t="s">
        <v>3197</v>
      </c>
      <c r="G285" t="s">
        <v>2465</v>
      </c>
    </row>
    <row r="286" spans="1:7" ht="15">
      <c r="A286">
        <v>374</v>
      </c>
      <c r="B286" t="s">
        <v>86</v>
      </c>
      <c r="C286" t="s">
        <v>3198</v>
      </c>
      <c r="D286" t="s">
        <v>3199</v>
      </c>
      <c r="E286" t="s">
        <v>2465</v>
      </c>
      <c r="F286" t="s">
        <v>3200</v>
      </c>
      <c r="G286" t="s">
        <v>2465</v>
      </c>
    </row>
    <row r="287" spans="1:7" ht="15">
      <c r="A287">
        <v>375</v>
      </c>
      <c r="B287" t="s">
        <v>87</v>
      </c>
      <c r="C287" t="s">
        <v>3201</v>
      </c>
      <c r="D287" t="s">
        <v>3202</v>
      </c>
      <c r="E287" t="s">
        <v>2465</v>
      </c>
      <c r="F287" t="s">
        <v>3203</v>
      </c>
      <c r="G287" t="s">
        <v>2465</v>
      </c>
    </row>
    <row r="288" spans="1:7" ht="15">
      <c r="A288">
        <v>376</v>
      </c>
      <c r="B288" t="s">
        <v>3204</v>
      </c>
      <c r="C288" t="s">
        <v>3205</v>
      </c>
      <c r="D288" t="s">
        <v>3206</v>
      </c>
      <c r="E288" t="s">
        <v>2465</v>
      </c>
      <c r="F288" t="s">
        <v>3207</v>
      </c>
      <c r="G288" t="s">
        <v>2465</v>
      </c>
    </row>
    <row r="289" spans="1:7" ht="15">
      <c r="A289">
        <v>377</v>
      </c>
      <c r="B289" t="s">
        <v>115</v>
      </c>
      <c r="C289" t="s">
        <v>3208</v>
      </c>
      <c r="D289" t="s">
        <v>3209</v>
      </c>
      <c r="E289" t="s">
        <v>2465</v>
      </c>
      <c r="F289" t="s">
        <v>3210</v>
      </c>
      <c r="G289" t="s">
        <v>2465</v>
      </c>
    </row>
    <row r="290" spans="1:7" ht="15">
      <c r="A290">
        <v>378</v>
      </c>
      <c r="B290" t="s">
        <v>2965</v>
      </c>
      <c r="C290" t="s">
        <v>3211</v>
      </c>
      <c r="D290" t="s">
        <v>3212</v>
      </c>
      <c r="E290" t="s">
        <v>2465</v>
      </c>
      <c r="F290" t="s">
        <v>3213</v>
      </c>
      <c r="G290" t="s">
        <v>2465</v>
      </c>
    </row>
    <row r="291" spans="1:7" ht="15">
      <c r="A291">
        <v>379</v>
      </c>
      <c r="B291" t="s">
        <v>106</v>
      </c>
      <c r="C291" t="s">
        <v>3214</v>
      </c>
      <c r="D291" t="s">
        <v>3215</v>
      </c>
      <c r="E291" t="s">
        <v>2465</v>
      </c>
      <c r="F291" t="s">
        <v>3216</v>
      </c>
      <c r="G291" t="s">
        <v>2465</v>
      </c>
    </row>
    <row r="292" spans="1:7" ht="15">
      <c r="A292">
        <v>381</v>
      </c>
      <c r="B292" t="s">
        <v>85</v>
      </c>
      <c r="C292" t="s">
        <v>3217</v>
      </c>
      <c r="D292" t="s">
        <v>3218</v>
      </c>
      <c r="E292" t="s">
        <v>2465</v>
      </c>
      <c r="F292" t="s">
        <v>3219</v>
      </c>
      <c r="G292" t="s">
        <v>2465</v>
      </c>
    </row>
    <row r="293" spans="1:7" ht="15">
      <c r="A293">
        <v>382</v>
      </c>
      <c r="B293" t="s">
        <v>85</v>
      </c>
      <c r="C293" t="s">
        <v>3220</v>
      </c>
      <c r="D293" t="s">
        <v>3221</v>
      </c>
      <c r="E293" t="s">
        <v>2465</v>
      </c>
      <c r="F293" t="s">
        <v>3222</v>
      </c>
      <c r="G293" t="s">
        <v>2465</v>
      </c>
    </row>
    <row r="294" spans="1:7" ht="15">
      <c r="A294">
        <v>383</v>
      </c>
      <c r="B294" t="s">
        <v>114</v>
      </c>
      <c r="C294" t="s">
        <v>3223</v>
      </c>
      <c r="D294" t="s">
        <v>3224</v>
      </c>
      <c r="E294" t="s">
        <v>2465</v>
      </c>
      <c r="F294" t="s">
        <v>3225</v>
      </c>
      <c r="G294" t="s">
        <v>2465</v>
      </c>
    </row>
    <row r="295" spans="1:7" ht="15">
      <c r="A295">
        <v>384</v>
      </c>
      <c r="B295" t="s">
        <v>34</v>
      </c>
      <c r="C295" t="s">
        <v>3226</v>
      </c>
      <c r="D295" t="s">
        <v>3227</v>
      </c>
      <c r="E295" t="s">
        <v>2465</v>
      </c>
      <c r="F295" t="s">
        <v>3228</v>
      </c>
      <c r="G295" t="s">
        <v>2465</v>
      </c>
    </row>
    <row r="296" spans="1:7" ht="15">
      <c r="A296">
        <v>386</v>
      </c>
      <c r="B296" t="s">
        <v>105</v>
      </c>
      <c r="C296" t="s">
        <v>3229</v>
      </c>
      <c r="D296" t="s">
        <v>3230</v>
      </c>
      <c r="E296" t="s">
        <v>2465</v>
      </c>
      <c r="F296" t="s">
        <v>3231</v>
      </c>
      <c r="G296" t="s">
        <v>2465</v>
      </c>
    </row>
    <row r="297" spans="1:7" ht="15">
      <c r="A297">
        <v>387</v>
      </c>
      <c r="B297" t="s">
        <v>105</v>
      </c>
      <c r="C297" t="s">
        <v>3232</v>
      </c>
      <c r="D297" t="s">
        <v>3233</v>
      </c>
      <c r="E297" t="s">
        <v>2465</v>
      </c>
      <c r="F297" t="s">
        <v>3234</v>
      </c>
      <c r="G297" t="s">
        <v>2465</v>
      </c>
    </row>
    <row r="298" spans="1:7" ht="15">
      <c r="A298">
        <v>388</v>
      </c>
      <c r="B298" t="s">
        <v>118</v>
      </c>
      <c r="C298" t="s">
        <v>3235</v>
      </c>
      <c r="D298" t="s">
        <v>3236</v>
      </c>
      <c r="E298" t="s">
        <v>2465</v>
      </c>
      <c r="F298" t="s">
        <v>5633</v>
      </c>
      <c r="G298" t="s">
        <v>2465</v>
      </c>
    </row>
    <row r="299" spans="1:7" ht="15">
      <c r="A299">
        <v>389</v>
      </c>
      <c r="B299" t="s">
        <v>105</v>
      </c>
      <c r="C299" t="s">
        <v>3237</v>
      </c>
      <c r="D299" t="s">
        <v>3238</v>
      </c>
      <c r="E299" t="s">
        <v>2465</v>
      </c>
      <c r="F299" t="s">
        <v>3239</v>
      </c>
      <c r="G299" t="s">
        <v>2465</v>
      </c>
    </row>
    <row r="300" spans="1:7" ht="15">
      <c r="A300">
        <v>390</v>
      </c>
      <c r="B300" t="s">
        <v>105</v>
      </c>
      <c r="C300" t="s">
        <v>3240</v>
      </c>
      <c r="D300" t="s">
        <v>2993</v>
      </c>
      <c r="E300" t="s">
        <v>2465</v>
      </c>
      <c r="F300" t="s">
        <v>3241</v>
      </c>
      <c r="G300" t="s">
        <v>2465</v>
      </c>
    </row>
    <row r="301" spans="1:7" ht="15">
      <c r="A301">
        <v>391</v>
      </c>
      <c r="B301" t="s">
        <v>85</v>
      </c>
      <c r="C301" t="s">
        <v>3242</v>
      </c>
      <c r="D301" t="s">
        <v>3243</v>
      </c>
      <c r="E301" t="s">
        <v>2465</v>
      </c>
      <c r="F301" t="s">
        <v>3244</v>
      </c>
      <c r="G301" t="s">
        <v>2465</v>
      </c>
    </row>
    <row r="302" spans="1:7" ht="15">
      <c r="A302">
        <v>392</v>
      </c>
      <c r="B302" t="s">
        <v>2899</v>
      </c>
      <c r="C302" t="s">
        <v>3245</v>
      </c>
      <c r="D302" t="s">
        <v>2933</v>
      </c>
      <c r="E302" t="s">
        <v>2465</v>
      </c>
      <c r="F302" t="s">
        <v>3246</v>
      </c>
      <c r="G302" t="s">
        <v>2465</v>
      </c>
    </row>
    <row r="303" spans="1:7" ht="15">
      <c r="A303">
        <v>393</v>
      </c>
      <c r="B303" t="s">
        <v>108</v>
      </c>
      <c r="C303" t="s">
        <v>3247</v>
      </c>
      <c r="D303" t="s">
        <v>3248</v>
      </c>
      <c r="E303" t="s">
        <v>2465</v>
      </c>
      <c r="F303" t="s">
        <v>3249</v>
      </c>
      <c r="G303" t="s">
        <v>2465</v>
      </c>
    </row>
    <row r="304" spans="1:7" ht="15">
      <c r="A304">
        <v>394</v>
      </c>
      <c r="B304" t="s">
        <v>119</v>
      </c>
      <c r="C304" t="s">
        <v>3250</v>
      </c>
      <c r="D304" t="s">
        <v>3251</v>
      </c>
      <c r="E304" t="s">
        <v>2465</v>
      </c>
      <c r="F304" t="s">
        <v>3252</v>
      </c>
      <c r="G304" t="s">
        <v>2465</v>
      </c>
    </row>
    <row r="305" spans="1:7" ht="15">
      <c r="A305">
        <v>396</v>
      </c>
      <c r="B305" t="s">
        <v>120</v>
      </c>
      <c r="C305" t="s">
        <v>3253</v>
      </c>
      <c r="D305" t="s">
        <v>3254</v>
      </c>
      <c r="E305" t="s">
        <v>2465</v>
      </c>
      <c r="F305" t="s">
        <v>3255</v>
      </c>
      <c r="G305" t="s">
        <v>2465</v>
      </c>
    </row>
    <row r="306" spans="1:7" ht="15">
      <c r="A306">
        <v>397</v>
      </c>
      <c r="B306" t="s">
        <v>85</v>
      </c>
      <c r="C306" t="s">
        <v>3256</v>
      </c>
      <c r="D306" t="s">
        <v>3257</v>
      </c>
      <c r="E306" t="s">
        <v>2465</v>
      </c>
      <c r="F306" t="s">
        <v>3258</v>
      </c>
      <c r="G306" t="s">
        <v>2465</v>
      </c>
    </row>
    <row r="307" spans="1:7" ht="15">
      <c r="A307">
        <v>398</v>
      </c>
      <c r="B307" t="s">
        <v>106</v>
      </c>
      <c r="C307" t="s">
        <v>3259</v>
      </c>
      <c r="D307" t="s">
        <v>3260</v>
      </c>
      <c r="E307" t="s">
        <v>2465</v>
      </c>
      <c r="F307" t="s">
        <v>3261</v>
      </c>
      <c r="G307" t="s">
        <v>2465</v>
      </c>
    </row>
    <row r="308" spans="1:7" ht="15">
      <c r="A308">
        <v>399</v>
      </c>
      <c r="B308" t="s">
        <v>24</v>
      </c>
      <c r="C308" t="s">
        <v>3262</v>
      </c>
      <c r="D308" t="s">
        <v>3263</v>
      </c>
      <c r="E308" t="s">
        <v>2465</v>
      </c>
      <c r="F308" t="s">
        <v>3264</v>
      </c>
      <c r="G308" t="s">
        <v>2465</v>
      </c>
    </row>
    <row r="309" spans="1:7" ht="15">
      <c r="A309">
        <v>400</v>
      </c>
      <c r="B309" t="s">
        <v>85</v>
      </c>
      <c r="C309" t="s">
        <v>3265</v>
      </c>
      <c r="D309" t="s">
        <v>3266</v>
      </c>
      <c r="E309" t="s">
        <v>2465</v>
      </c>
      <c r="F309" t="s">
        <v>3267</v>
      </c>
      <c r="G309" t="s">
        <v>2465</v>
      </c>
    </row>
    <row r="310" spans="1:7" ht="15">
      <c r="A310">
        <v>401</v>
      </c>
      <c r="B310" t="s">
        <v>105</v>
      </c>
      <c r="C310" t="s">
        <v>3268</v>
      </c>
      <c r="D310" t="s">
        <v>3269</v>
      </c>
      <c r="E310" t="s">
        <v>2465</v>
      </c>
      <c r="F310" t="s">
        <v>3270</v>
      </c>
      <c r="G310" t="s">
        <v>2465</v>
      </c>
    </row>
    <row r="311" spans="1:7" ht="15">
      <c r="A311">
        <v>402</v>
      </c>
      <c r="B311" t="s">
        <v>85</v>
      </c>
      <c r="C311" t="s">
        <v>3271</v>
      </c>
      <c r="D311" t="s">
        <v>3272</v>
      </c>
      <c r="E311" t="s">
        <v>2465</v>
      </c>
      <c r="F311" t="s">
        <v>3273</v>
      </c>
      <c r="G311" t="s">
        <v>2465</v>
      </c>
    </row>
    <row r="312" spans="1:7" ht="15">
      <c r="A312">
        <v>403</v>
      </c>
      <c r="B312" t="s">
        <v>121</v>
      </c>
      <c r="C312" t="s">
        <v>3274</v>
      </c>
      <c r="D312" t="s">
        <v>3275</v>
      </c>
      <c r="E312" t="s">
        <v>2465</v>
      </c>
      <c r="F312" t="s">
        <v>3276</v>
      </c>
      <c r="G312" t="s">
        <v>2465</v>
      </c>
    </row>
    <row r="313" spans="1:7" ht="15">
      <c r="A313">
        <v>405</v>
      </c>
      <c r="B313" t="s">
        <v>122</v>
      </c>
      <c r="C313" t="s">
        <v>3277</v>
      </c>
      <c r="D313" t="s">
        <v>3278</v>
      </c>
      <c r="E313" t="s">
        <v>2465</v>
      </c>
      <c r="F313" t="s">
        <v>3279</v>
      </c>
      <c r="G313" t="s">
        <v>2465</v>
      </c>
    </row>
    <row r="314" spans="1:7" ht="15">
      <c r="A314">
        <v>406</v>
      </c>
      <c r="B314" t="s">
        <v>2899</v>
      </c>
      <c r="C314" t="s">
        <v>3280</v>
      </c>
      <c r="D314" t="s">
        <v>3281</v>
      </c>
      <c r="E314" t="s">
        <v>2465</v>
      </c>
      <c r="F314" t="s">
        <v>3282</v>
      </c>
      <c r="G314" t="s">
        <v>2465</v>
      </c>
    </row>
    <row r="315" spans="1:7" ht="15">
      <c r="A315">
        <v>408</v>
      </c>
      <c r="B315" t="s">
        <v>122</v>
      </c>
      <c r="C315" t="s">
        <v>3283</v>
      </c>
      <c r="D315" t="s">
        <v>3284</v>
      </c>
      <c r="E315" t="s">
        <v>2465</v>
      </c>
      <c r="F315" t="s">
        <v>3285</v>
      </c>
      <c r="G315" t="s">
        <v>2465</v>
      </c>
    </row>
    <row r="316" spans="1:7" ht="15">
      <c r="A316">
        <v>409</v>
      </c>
      <c r="B316" t="s">
        <v>85</v>
      </c>
      <c r="C316" t="s">
        <v>3286</v>
      </c>
      <c r="D316" t="s">
        <v>5634</v>
      </c>
      <c r="E316" t="s">
        <v>2465</v>
      </c>
      <c r="F316" t="s">
        <v>3288</v>
      </c>
      <c r="G316" t="s">
        <v>2465</v>
      </c>
    </row>
    <row r="317" spans="1:7" ht="15">
      <c r="A317">
        <v>410</v>
      </c>
      <c r="B317" t="s">
        <v>85</v>
      </c>
      <c r="C317" t="s">
        <v>3289</v>
      </c>
      <c r="D317" t="s">
        <v>5635</v>
      </c>
      <c r="E317" t="s">
        <v>2465</v>
      </c>
      <c r="F317" t="s">
        <v>3291</v>
      </c>
      <c r="G317" t="s">
        <v>2465</v>
      </c>
    </row>
    <row r="318" spans="1:7" ht="15">
      <c r="A318">
        <v>411</v>
      </c>
      <c r="B318" t="s">
        <v>87</v>
      </c>
      <c r="C318" t="s">
        <v>3292</v>
      </c>
      <c r="D318" t="s">
        <v>3293</v>
      </c>
      <c r="E318" t="s">
        <v>2465</v>
      </c>
      <c r="F318" t="s">
        <v>3294</v>
      </c>
      <c r="G318" t="s">
        <v>2465</v>
      </c>
    </row>
    <row r="319" spans="1:7" ht="15">
      <c r="A319">
        <v>412</v>
      </c>
      <c r="B319" t="s">
        <v>98</v>
      </c>
      <c r="C319" t="s">
        <v>3295</v>
      </c>
      <c r="D319" t="s">
        <v>3296</v>
      </c>
      <c r="E319" t="s">
        <v>2465</v>
      </c>
      <c r="F319" t="s">
        <v>3297</v>
      </c>
      <c r="G319" t="s">
        <v>2465</v>
      </c>
    </row>
    <row r="320" spans="1:7" ht="15">
      <c r="A320">
        <v>413</v>
      </c>
      <c r="B320" t="s">
        <v>123</v>
      </c>
      <c r="C320" t="s">
        <v>3298</v>
      </c>
      <c r="D320" t="s">
        <v>3299</v>
      </c>
      <c r="E320" t="s">
        <v>2465</v>
      </c>
      <c r="F320" t="s">
        <v>3300</v>
      </c>
      <c r="G320" t="s">
        <v>2465</v>
      </c>
    </row>
    <row r="321" spans="1:7" ht="15">
      <c r="A321">
        <v>414</v>
      </c>
      <c r="B321" t="s">
        <v>124</v>
      </c>
      <c r="C321" t="s">
        <v>3301</v>
      </c>
      <c r="D321" t="s">
        <v>3302</v>
      </c>
      <c r="E321" t="s">
        <v>2465</v>
      </c>
      <c r="F321" t="s">
        <v>3303</v>
      </c>
      <c r="G321" t="s">
        <v>2465</v>
      </c>
    </row>
    <row r="322" spans="1:7" ht="15">
      <c r="A322">
        <v>416</v>
      </c>
      <c r="B322" t="s">
        <v>85</v>
      </c>
      <c r="C322" t="s">
        <v>3304</v>
      </c>
      <c r="D322" t="s">
        <v>3305</v>
      </c>
      <c r="E322" t="s">
        <v>2465</v>
      </c>
      <c r="F322" t="s">
        <v>3306</v>
      </c>
      <c r="G322" t="s">
        <v>2465</v>
      </c>
    </row>
    <row r="323" spans="1:7" ht="15">
      <c r="A323">
        <v>417</v>
      </c>
      <c r="B323" t="s">
        <v>85</v>
      </c>
      <c r="C323" t="s">
        <v>3307</v>
      </c>
      <c r="D323" t="s">
        <v>3308</v>
      </c>
      <c r="E323" t="s">
        <v>2465</v>
      </c>
      <c r="F323" t="s">
        <v>3309</v>
      </c>
      <c r="G323" t="s">
        <v>2465</v>
      </c>
    </row>
    <row r="324" spans="1:7" ht="15">
      <c r="A324">
        <v>418</v>
      </c>
      <c r="B324" t="s">
        <v>2935</v>
      </c>
      <c r="C324" t="s">
        <v>3310</v>
      </c>
      <c r="D324" t="s">
        <v>3311</v>
      </c>
      <c r="E324" t="s">
        <v>2465</v>
      </c>
      <c r="F324" t="s">
        <v>3312</v>
      </c>
      <c r="G324" t="s">
        <v>2465</v>
      </c>
    </row>
    <row r="325" spans="1:7" ht="15">
      <c r="A325">
        <v>419</v>
      </c>
      <c r="B325" t="s">
        <v>85</v>
      </c>
      <c r="C325" t="s">
        <v>3313</v>
      </c>
      <c r="D325" t="s">
        <v>3314</v>
      </c>
      <c r="E325" t="s">
        <v>2465</v>
      </c>
      <c r="F325" t="s">
        <v>3315</v>
      </c>
      <c r="G325" t="s">
        <v>2465</v>
      </c>
    </row>
    <row r="326" spans="1:7" ht="15">
      <c r="A326">
        <v>420</v>
      </c>
      <c r="B326" t="s">
        <v>84</v>
      </c>
      <c r="C326" t="s">
        <v>3316</v>
      </c>
      <c r="D326" t="s">
        <v>3317</v>
      </c>
      <c r="E326" t="s">
        <v>2465</v>
      </c>
      <c r="F326" t="s">
        <v>5636</v>
      </c>
      <c r="G326" t="s">
        <v>2465</v>
      </c>
    </row>
    <row r="327" spans="1:7" ht="15">
      <c r="A327">
        <v>421</v>
      </c>
      <c r="B327" t="s">
        <v>24</v>
      </c>
      <c r="C327" t="s">
        <v>3319</v>
      </c>
      <c r="D327" t="s">
        <v>3610</v>
      </c>
      <c r="E327" t="s">
        <v>2465</v>
      </c>
      <c r="F327" t="s">
        <v>5637</v>
      </c>
      <c r="G327" t="s">
        <v>2465</v>
      </c>
    </row>
    <row r="328" spans="1:7" ht="15">
      <c r="A328">
        <v>422</v>
      </c>
      <c r="B328" t="s">
        <v>2935</v>
      </c>
      <c r="C328" t="s">
        <v>3321</v>
      </c>
      <c r="D328" t="s">
        <v>3322</v>
      </c>
      <c r="E328" t="s">
        <v>2465</v>
      </c>
      <c r="F328" t="s">
        <v>3323</v>
      </c>
      <c r="G328" t="s">
        <v>2465</v>
      </c>
    </row>
    <row r="329" spans="1:7" ht="15">
      <c r="A329">
        <v>424</v>
      </c>
      <c r="B329" t="s">
        <v>24</v>
      </c>
      <c r="C329" t="s">
        <v>3324</v>
      </c>
      <c r="D329" t="s">
        <v>3325</v>
      </c>
      <c r="E329" t="s">
        <v>2465</v>
      </c>
      <c r="F329" t="s">
        <v>3326</v>
      </c>
      <c r="G329" t="s">
        <v>2465</v>
      </c>
    </row>
    <row r="330" spans="1:7" ht="15">
      <c r="A330">
        <v>425</v>
      </c>
      <c r="B330" t="s">
        <v>85</v>
      </c>
      <c r="C330" t="s">
        <v>3327</v>
      </c>
      <c r="D330" t="s">
        <v>3328</v>
      </c>
      <c r="E330" t="s">
        <v>2465</v>
      </c>
      <c r="F330" t="s">
        <v>3329</v>
      </c>
      <c r="G330" t="s">
        <v>2465</v>
      </c>
    </row>
    <row r="331" spans="1:7" ht="15">
      <c r="A331">
        <v>426</v>
      </c>
      <c r="B331" t="s">
        <v>3330</v>
      </c>
      <c r="C331" t="s">
        <v>3331</v>
      </c>
      <c r="D331" t="s">
        <v>3332</v>
      </c>
      <c r="E331" t="s">
        <v>2465</v>
      </c>
      <c r="F331" t="s">
        <v>3333</v>
      </c>
      <c r="G331" t="s">
        <v>2465</v>
      </c>
    </row>
    <row r="332" spans="1:7" ht="15">
      <c r="A332">
        <v>427</v>
      </c>
      <c r="B332" t="s">
        <v>3204</v>
      </c>
      <c r="C332" t="s">
        <v>3334</v>
      </c>
      <c r="D332" t="s">
        <v>3335</v>
      </c>
      <c r="E332" t="s">
        <v>2465</v>
      </c>
      <c r="F332" t="s">
        <v>3336</v>
      </c>
      <c r="G332" t="s">
        <v>2465</v>
      </c>
    </row>
    <row r="333" spans="1:7" ht="15">
      <c r="A333">
        <v>428</v>
      </c>
      <c r="B333" t="s">
        <v>126</v>
      </c>
      <c r="C333" t="s">
        <v>3337</v>
      </c>
      <c r="D333" t="s">
        <v>3338</v>
      </c>
      <c r="E333" t="s">
        <v>2465</v>
      </c>
      <c r="F333" t="s">
        <v>3339</v>
      </c>
      <c r="G333" t="s">
        <v>2465</v>
      </c>
    </row>
    <row r="334" spans="1:7" ht="15">
      <c r="A334">
        <v>429</v>
      </c>
      <c r="B334" t="s">
        <v>88</v>
      </c>
      <c r="C334" t="s">
        <v>3340</v>
      </c>
      <c r="D334" t="s">
        <v>3341</v>
      </c>
      <c r="E334" t="s">
        <v>2465</v>
      </c>
      <c r="F334" t="s">
        <v>3342</v>
      </c>
      <c r="G334" t="s">
        <v>2465</v>
      </c>
    </row>
    <row r="335" spans="1:7" ht="15">
      <c r="A335">
        <v>433</v>
      </c>
      <c r="B335" t="s">
        <v>91</v>
      </c>
      <c r="C335" t="s">
        <v>3343</v>
      </c>
      <c r="D335" t="s">
        <v>3344</v>
      </c>
      <c r="E335" t="s">
        <v>2465</v>
      </c>
      <c r="F335" t="s">
        <v>3345</v>
      </c>
      <c r="G335" t="s">
        <v>2465</v>
      </c>
    </row>
    <row r="336" spans="1:7" ht="15">
      <c r="A336">
        <v>436</v>
      </c>
      <c r="B336" t="s">
        <v>91</v>
      </c>
      <c r="C336" t="s">
        <v>3346</v>
      </c>
      <c r="D336" t="s">
        <v>3347</v>
      </c>
      <c r="E336" t="s">
        <v>2465</v>
      </c>
      <c r="F336" t="s">
        <v>3348</v>
      </c>
      <c r="G336" t="s">
        <v>2465</v>
      </c>
    </row>
    <row r="337" spans="1:7" ht="15">
      <c r="A337">
        <v>437</v>
      </c>
      <c r="B337" t="s">
        <v>113</v>
      </c>
      <c r="C337" t="s">
        <v>3349</v>
      </c>
      <c r="D337" t="s">
        <v>3350</v>
      </c>
      <c r="E337" t="s">
        <v>2465</v>
      </c>
      <c r="F337" t="s">
        <v>3351</v>
      </c>
      <c r="G337" t="s">
        <v>2465</v>
      </c>
    </row>
    <row r="338" spans="1:7" ht="15">
      <c r="A338">
        <v>438</v>
      </c>
      <c r="B338" t="s">
        <v>86</v>
      </c>
      <c r="C338" t="s">
        <v>3352</v>
      </c>
      <c r="D338" t="s">
        <v>3353</v>
      </c>
      <c r="E338" t="s">
        <v>2465</v>
      </c>
      <c r="F338" t="s">
        <v>3354</v>
      </c>
      <c r="G338" t="s">
        <v>2465</v>
      </c>
    </row>
    <row r="339" spans="1:6" ht="15">
      <c r="A339">
        <v>442</v>
      </c>
      <c r="B339" t="s">
        <v>98</v>
      </c>
      <c r="C339" t="s">
        <v>3356</v>
      </c>
      <c r="D339" t="s">
        <v>3357</v>
      </c>
      <c r="E339" t="s">
        <v>2465</v>
      </c>
      <c r="F339" t="s">
        <v>3358</v>
      </c>
    </row>
    <row r="340" spans="1:7" ht="15">
      <c r="A340">
        <v>443</v>
      </c>
      <c r="B340" t="s">
        <v>85</v>
      </c>
      <c r="C340" t="s">
        <v>3359</v>
      </c>
      <c r="D340" t="s">
        <v>3360</v>
      </c>
      <c r="E340" t="s">
        <v>2465</v>
      </c>
      <c r="F340" t="s">
        <v>3361</v>
      </c>
      <c r="G340" t="s">
        <v>2465</v>
      </c>
    </row>
    <row r="341" spans="1:7" ht="15">
      <c r="A341">
        <v>444</v>
      </c>
      <c r="B341" t="s">
        <v>116</v>
      </c>
      <c r="C341" t="s">
        <v>3362</v>
      </c>
      <c r="D341" t="s">
        <v>3363</v>
      </c>
      <c r="E341" t="s">
        <v>2465</v>
      </c>
      <c r="F341" t="s">
        <v>3364</v>
      </c>
      <c r="G341" t="s">
        <v>2465</v>
      </c>
    </row>
    <row r="342" spans="1:7" ht="15">
      <c r="A342">
        <v>446</v>
      </c>
      <c r="B342" t="s">
        <v>127</v>
      </c>
      <c r="C342" t="s">
        <v>3367</v>
      </c>
      <c r="D342" t="s">
        <v>3368</v>
      </c>
      <c r="E342" t="s">
        <v>2465</v>
      </c>
      <c r="F342" t="s">
        <v>3369</v>
      </c>
      <c r="G342" t="s">
        <v>2465</v>
      </c>
    </row>
    <row r="343" spans="1:7" ht="15">
      <c r="A343">
        <v>447</v>
      </c>
      <c r="B343" t="s">
        <v>128</v>
      </c>
      <c r="C343" t="s">
        <v>3370</v>
      </c>
      <c r="D343" t="s">
        <v>3371</v>
      </c>
      <c r="E343" t="s">
        <v>2465</v>
      </c>
      <c r="F343" t="s">
        <v>3372</v>
      </c>
      <c r="G343" t="s">
        <v>2465</v>
      </c>
    </row>
    <row r="344" spans="1:7" ht="15">
      <c r="A344">
        <v>449</v>
      </c>
      <c r="B344" t="s">
        <v>119</v>
      </c>
      <c r="C344" t="s">
        <v>3373</v>
      </c>
      <c r="D344" t="s">
        <v>3374</v>
      </c>
      <c r="E344" t="s">
        <v>2465</v>
      </c>
      <c r="F344" t="s">
        <v>3375</v>
      </c>
      <c r="G344" t="s">
        <v>2465</v>
      </c>
    </row>
    <row r="345" spans="1:7" ht="15">
      <c r="A345">
        <v>450</v>
      </c>
      <c r="B345" t="s">
        <v>85</v>
      </c>
      <c r="C345" t="s">
        <v>3376</v>
      </c>
      <c r="D345" t="s">
        <v>3717</v>
      </c>
      <c r="E345" t="s">
        <v>2465</v>
      </c>
      <c r="F345" t="s">
        <v>3377</v>
      </c>
      <c r="G345" t="s">
        <v>2465</v>
      </c>
    </row>
    <row r="346" spans="1:7" ht="15">
      <c r="A346">
        <v>451</v>
      </c>
      <c r="B346" t="s">
        <v>113</v>
      </c>
      <c r="C346" t="s">
        <v>3378</v>
      </c>
      <c r="D346" t="s">
        <v>3379</v>
      </c>
      <c r="E346" t="s">
        <v>2465</v>
      </c>
      <c r="F346" t="s">
        <v>3380</v>
      </c>
      <c r="G346" t="s">
        <v>2465</v>
      </c>
    </row>
    <row r="347" spans="1:7" ht="15">
      <c r="A347">
        <v>453</v>
      </c>
      <c r="B347" t="s">
        <v>93</v>
      </c>
      <c r="C347" t="s">
        <v>3381</v>
      </c>
      <c r="D347" t="s">
        <v>5638</v>
      </c>
      <c r="E347" t="s">
        <v>2465</v>
      </c>
      <c r="F347" t="s">
        <v>5639</v>
      </c>
      <c r="G347" t="s">
        <v>2465</v>
      </c>
    </row>
    <row r="348" spans="1:7" ht="15">
      <c r="A348">
        <v>455</v>
      </c>
      <c r="B348" t="s">
        <v>108</v>
      </c>
      <c r="C348" t="s">
        <v>3385</v>
      </c>
      <c r="D348" t="s">
        <v>3386</v>
      </c>
      <c r="E348" t="s">
        <v>2465</v>
      </c>
      <c r="F348" t="s">
        <v>3387</v>
      </c>
      <c r="G348" t="s">
        <v>2465</v>
      </c>
    </row>
    <row r="349" spans="1:7" ht="15">
      <c r="A349">
        <v>456</v>
      </c>
      <c r="B349" t="s">
        <v>105</v>
      </c>
      <c r="C349" t="s">
        <v>3388</v>
      </c>
      <c r="D349" t="s">
        <v>3389</v>
      </c>
      <c r="E349" t="s">
        <v>2465</v>
      </c>
      <c r="F349" t="s">
        <v>3390</v>
      </c>
      <c r="G349" t="s">
        <v>2465</v>
      </c>
    </row>
    <row r="350" spans="1:7" ht="15">
      <c r="A350">
        <v>457</v>
      </c>
      <c r="B350" t="s">
        <v>106</v>
      </c>
      <c r="C350" t="s">
        <v>3391</v>
      </c>
      <c r="D350" t="s">
        <v>3392</v>
      </c>
      <c r="E350" t="s">
        <v>2465</v>
      </c>
      <c r="F350" t="s">
        <v>3393</v>
      </c>
      <c r="G350" t="s">
        <v>2465</v>
      </c>
    </row>
    <row r="351" spans="1:7" ht="15">
      <c r="A351">
        <v>458</v>
      </c>
      <c r="B351" t="s">
        <v>129</v>
      </c>
      <c r="C351" t="s">
        <v>3394</v>
      </c>
      <c r="D351" t="s">
        <v>3437</v>
      </c>
      <c r="E351" t="s">
        <v>2465</v>
      </c>
      <c r="F351" t="s">
        <v>3396</v>
      </c>
      <c r="G351" t="s">
        <v>2465</v>
      </c>
    </row>
    <row r="352" spans="1:7" ht="15">
      <c r="A352">
        <v>460</v>
      </c>
      <c r="B352" t="s">
        <v>85</v>
      </c>
      <c r="C352" t="s">
        <v>3397</v>
      </c>
      <c r="D352" t="s">
        <v>3398</v>
      </c>
      <c r="E352" t="s">
        <v>2465</v>
      </c>
      <c r="F352" t="s">
        <v>3399</v>
      </c>
      <c r="G352" t="s">
        <v>2465</v>
      </c>
    </row>
    <row r="353" spans="1:7" ht="15">
      <c r="A353">
        <v>462</v>
      </c>
      <c r="B353" t="s">
        <v>85</v>
      </c>
      <c r="C353" t="s">
        <v>3401</v>
      </c>
      <c r="D353" t="s">
        <v>3402</v>
      </c>
      <c r="E353" t="s">
        <v>2465</v>
      </c>
      <c r="F353" t="s">
        <v>3403</v>
      </c>
      <c r="G353" t="s">
        <v>2465</v>
      </c>
    </row>
    <row r="354" spans="1:7" ht="15">
      <c r="A354">
        <v>463</v>
      </c>
      <c r="B354" t="s">
        <v>93</v>
      </c>
      <c r="C354" t="s">
        <v>3404</v>
      </c>
      <c r="D354" t="s">
        <v>3405</v>
      </c>
      <c r="E354" t="s">
        <v>2465</v>
      </c>
      <c r="F354" t="s">
        <v>3406</v>
      </c>
      <c r="G354" t="s">
        <v>2465</v>
      </c>
    </row>
    <row r="355" spans="1:7" ht="15">
      <c r="A355">
        <v>464</v>
      </c>
      <c r="B355" t="s">
        <v>93</v>
      </c>
      <c r="C355" t="s">
        <v>3407</v>
      </c>
      <c r="D355" t="s">
        <v>3408</v>
      </c>
      <c r="E355" t="s">
        <v>2465</v>
      </c>
      <c r="F355" t="s">
        <v>3382</v>
      </c>
      <c r="G355" t="s">
        <v>2465</v>
      </c>
    </row>
    <row r="356" spans="1:7" ht="15">
      <c r="A356">
        <v>465</v>
      </c>
      <c r="B356" t="s">
        <v>85</v>
      </c>
      <c r="C356" t="s">
        <v>3409</v>
      </c>
      <c r="D356" t="s">
        <v>3044</v>
      </c>
      <c r="E356" t="s">
        <v>2465</v>
      </c>
      <c r="F356" t="s">
        <v>3410</v>
      </c>
      <c r="G356" t="s">
        <v>2465</v>
      </c>
    </row>
    <row r="357" spans="1:7" ht="15">
      <c r="A357">
        <v>466</v>
      </c>
      <c r="B357" t="s">
        <v>106</v>
      </c>
      <c r="C357" t="s">
        <v>3411</v>
      </c>
      <c r="D357" t="s">
        <v>3412</v>
      </c>
      <c r="E357" t="s">
        <v>2465</v>
      </c>
      <c r="F357" t="s">
        <v>3413</v>
      </c>
      <c r="G357" t="s">
        <v>2465</v>
      </c>
    </row>
    <row r="358" spans="1:7" ht="15">
      <c r="A358">
        <v>467</v>
      </c>
      <c r="B358" t="s">
        <v>85</v>
      </c>
      <c r="C358" t="s">
        <v>3414</v>
      </c>
      <c r="D358" t="s">
        <v>3415</v>
      </c>
      <c r="E358" t="s">
        <v>2465</v>
      </c>
      <c r="F358" t="s">
        <v>3416</v>
      </c>
      <c r="G358" t="s">
        <v>2465</v>
      </c>
    </row>
    <row r="359" spans="1:7" ht="15">
      <c r="A359">
        <v>468</v>
      </c>
      <c r="B359" t="s">
        <v>85</v>
      </c>
      <c r="C359" t="s">
        <v>3417</v>
      </c>
      <c r="D359" t="s">
        <v>3418</v>
      </c>
      <c r="E359" t="s">
        <v>2465</v>
      </c>
      <c r="F359" t="s">
        <v>3412</v>
      </c>
      <c r="G359" t="s">
        <v>2465</v>
      </c>
    </row>
    <row r="360" spans="1:7" ht="15">
      <c r="A360">
        <v>469</v>
      </c>
      <c r="B360" t="s">
        <v>85</v>
      </c>
      <c r="C360" t="s">
        <v>3419</v>
      </c>
      <c r="D360" t="s">
        <v>3420</v>
      </c>
      <c r="E360" t="s">
        <v>2465</v>
      </c>
      <c r="F360" t="s">
        <v>3421</v>
      </c>
      <c r="G360" t="s">
        <v>2465</v>
      </c>
    </row>
    <row r="361" spans="1:7" ht="15">
      <c r="A361">
        <v>471</v>
      </c>
      <c r="B361" t="s">
        <v>85</v>
      </c>
      <c r="C361" t="s">
        <v>3422</v>
      </c>
      <c r="D361" t="s">
        <v>3423</v>
      </c>
      <c r="E361" t="s">
        <v>2465</v>
      </c>
      <c r="F361" t="s">
        <v>3424</v>
      </c>
      <c r="G361" t="s">
        <v>2465</v>
      </c>
    </row>
    <row r="362" spans="1:7" ht="15">
      <c r="A362">
        <v>472</v>
      </c>
      <c r="B362" t="s">
        <v>2899</v>
      </c>
      <c r="C362" t="s">
        <v>3425</v>
      </c>
      <c r="D362" t="s">
        <v>3426</v>
      </c>
      <c r="E362" t="s">
        <v>2465</v>
      </c>
      <c r="F362" t="s">
        <v>3427</v>
      </c>
      <c r="G362" t="s">
        <v>2465</v>
      </c>
    </row>
    <row r="363" spans="1:7" ht="15">
      <c r="A363">
        <v>473</v>
      </c>
      <c r="B363" t="s">
        <v>107</v>
      </c>
      <c r="C363" t="s">
        <v>3428</v>
      </c>
      <c r="D363" t="s">
        <v>3429</v>
      </c>
      <c r="E363" t="s">
        <v>2465</v>
      </c>
      <c r="F363" t="s">
        <v>3430</v>
      </c>
      <c r="G363" t="s">
        <v>2465</v>
      </c>
    </row>
    <row r="364" spans="1:7" ht="15">
      <c r="A364">
        <v>474</v>
      </c>
      <c r="B364" t="s">
        <v>107</v>
      </c>
      <c r="C364" t="s">
        <v>3431</v>
      </c>
      <c r="D364" t="s">
        <v>3432</v>
      </c>
      <c r="E364" t="s">
        <v>2465</v>
      </c>
      <c r="F364" t="s">
        <v>3433</v>
      </c>
      <c r="G364" t="s">
        <v>2465</v>
      </c>
    </row>
    <row r="365" spans="1:7" ht="15">
      <c r="A365">
        <v>475</v>
      </c>
      <c r="B365" t="s">
        <v>85</v>
      </c>
      <c r="C365" t="s">
        <v>3434</v>
      </c>
      <c r="D365" t="s">
        <v>3435</v>
      </c>
      <c r="E365" t="s">
        <v>2465</v>
      </c>
      <c r="F365" t="s">
        <v>3436</v>
      </c>
      <c r="G365" t="s">
        <v>2465</v>
      </c>
    </row>
    <row r="366" spans="1:7" ht="15">
      <c r="A366">
        <v>477</v>
      </c>
      <c r="B366" t="s">
        <v>85</v>
      </c>
      <c r="C366" t="s">
        <v>3438</v>
      </c>
      <c r="D366" t="s">
        <v>3439</v>
      </c>
      <c r="E366" t="s">
        <v>2465</v>
      </c>
      <c r="F366" t="s">
        <v>3440</v>
      </c>
      <c r="G366" t="s">
        <v>2465</v>
      </c>
    </row>
    <row r="367" spans="1:7" ht="15">
      <c r="A367">
        <v>479</v>
      </c>
      <c r="B367" t="s">
        <v>85</v>
      </c>
      <c r="C367" t="s">
        <v>3441</v>
      </c>
      <c r="D367" t="s">
        <v>3442</v>
      </c>
      <c r="E367" t="s">
        <v>2465</v>
      </c>
      <c r="F367" t="s">
        <v>3443</v>
      </c>
      <c r="G367" t="s">
        <v>2465</v>
      </c>
    </row>
    <row r="368" spans="1:7" ht="15">
      <c r="A368">
        <v>481</v>
      </c>
      <c r="B368" t="s">
        <v>87</v>
      </c>
      <c r="C368" t="s">
        <v>3444</v>
      </c>
      <c r="D368" t="s">
        <v>3445</v>
      </c>
      <c r="E368" t="s">
        <v>2465</v>
      </c>
      <c r="F368" t="s">
        <v>3446</v>
      </c>
      <c r="G368" t="s">
        <v>2465</v>
      </c>
    </row>
    <row r="369" spans="1:7" ht="15">
      <c r="A369">
        <v>483</v>
      </c>
      <c r="B369" t="s">
        <v>85</v>
      </c>
      <c r="C369" t="s">
        <v>3447</v>
      </c>
      <c r="D369" t="s">
        <v>3448</v>
      </c>
      <c r="E369" t="s">
        <v>2465</v>
      </c>
      <c r="F369" t="s">
        <v>3449</v>
      </c>
      <c r="G369" t="s">
        <v>2465</v>
      </c>
    </row>
    <row r="370" spans="1:7" ht="15">
      <c r="A370">
        <v>484</v>
      </c>
      <c r="B370" t="s">
        <v>2899</v>
      </c>
      <c r="C370" t="s">
        <v>3450</v>
      </c>
      <c r="D370" t="s">
        <v>3451</v>
      </c>
      <c r="E370" t="s">
        <v>2465</v>
      </c>
      <c r="F370" t="s">
        <v>3452</v>
      </c>
      <c r="G370" t="s">
        <v>2465</v>
      </c>
    </row>
    <row r="371" spans="1:7" ht="15">
      <c r="A371">
        <v>485</v>
      </c>
      <c r="B371" t="s">
        <v>2935</v>
      </c>
      <c r="C371" t="s">
        <v>3453</v>
      </c>
      <c r="D371" t="s">
        <v>5640</v>
      </c>
      <c r="E371" t="s">
        <v>2465</v>
      </c>
      <c r="F371" t="s">
        <v>3454</v>
      </c>
      <c r="G371" t="s">
        <v>2465</v>
      </c>
    </row>
    <row r="372" spans="1:7" ht="15">
      <c r="A372">
        <v>486</v>
      </c>
      <c r="B372" t="s">
        <v>106</v>
      </c>
      <c r="C372" t="s">
        <v>3455</v>
      </c>
      <c r="D372" t="s">
        <v>3456</v>
      </c>
      <c r="E372" t="s">
        <v>2465</v>
      </c>
      <c r="F372" t="s">
        <v>3457</v>
      </c>
      <c r="G372" t="s">
        <v>2465</v>
      </c>
    </row>
    <row r="373" spans="1:7" ht="15">
      <c r="A373">
        <v>487</v>
      </c>
      <c r="B373" t="s">
        <v>85</v>
      </c>
      <c r="C373" t="s">
        <v>3458</v>
      </c>
      <c r="D373" t="s">
        <v>3459</v>
      </c>
      <c r="E373" t="s">
        <v>2465</v>
      </c>
      <c r="F373" t="s">
        <v>3460</v>
      </c>
      <c r="G373" t="s">
        <v>2465</v>
      </c>
    </row>
    <row r="374" spans="1:7" ht="15">
      <c r="A374">
        <v>488</v>
      </c>
      <c r="B374" t="s">
        <v>85</v>
      </c>
      <c r="C374" t="s">
        <v>3461</v>
      </c>
      <c r="D374" t="s">
        <v>3462</v>
      </c>
      <c r="E374" t="s">
        <v>2465</v>
      </c>
      <c r="F374" t="s">
        <v>3463</v>
      </c>
      <c r="G374" t="s">
        <v>2465</v>
      </c>
    </row>
    <row r="375" spans="1:7" ht="15">
      <c r="A375">
        <v>489</v>
      </c>
      <c r="B375" t="s">
        <v>85</v>
      </c>
      <c r="C375" t="s">
        <v>3464</v>
      </c>
      <c r="D375" t="s">
        <v>3465</v>
      </c>
      <c r="E375" t="s">
        <v>2465</v>
      </c>
      <c r="F375" t="s">
        <v>3466</v>
      </c>
      <c r="G375" t="s">
        <v>2465</v>
      </c>
    </row>
    <row r="376" spans="1:7" ht="15">
      <c r="A376">
        <v>490</v>
      </c>
      <c r="B376" t="s">
        <v>85</v>
      </c>
      <c r="C376" t="s">
        <v>3467</v>
      </c>
      <c r="D376" t="s">
        <v>3468</v>
      </c>
      <c r="E376" t="s">
        <v>2465</v>
      </c>
      <c r="F376" t="s">
        <v>3469</v>
      </c>
      <c r="G376" t="s">
        <v>2465</v>
      </c>
    </row>
    <row r="377" spans="1:7" ht="15">
      <c r="A377">
        <v>491</v>
      </c>
      <c r="B377" t="s">
        <v>85</v>
      </c>
      <c r="C377" t="s">
        <v>3470</v>
      </c>
      <c r="D377" t="s">
        <v>3471</v>
      </c>
      <c r="E377" t="s">
        <v>2465</v>
      </c>
      <c r="F377" t="s">
        <v>3472</v>
      </c>
      <c r="G377" t="s">
        <v>2465</v>
      </c>
    </row>
    <row r="378" spans="1:7" ht="15">
      <c r="A378">
        <v>492</v>
      </c>
      <c r="B378" t="s">
        <v>83</v>
      </c>
      <c r="C378" t="s">
        <v>3473</v>
      </c>
      <c r="D378" t="s">
        <v>3474</v>
      </c>
      <c r="E378" t="s">
        <v>2465</v>
      </c>
      <c r="F378" t="s">
        <v>3475</v>
      </c>
      <c r="G378" t="s">
        <v>2465</v>
      </c>
    </row>
    <row r="379" spans="1:7" ht="15">
      <c r="A379">
        <v>493</v>
      </c>
      <c r="B379" t="s">
        <v>115</v>
      </c>
      <c r="C379" t="s">
        <v>3476</v>
      </c>
      <c r="D379" t="s">
        <v>3477</v>
      </c>
      <c r="E379" t="s">
        <v>2465</v>
      </c>
      <c r="F379" t="s">
        <v>3478</v>
      </c>
      <c r="G379" t="s">
        <v>2465</v>
      </c>
    </row>
    <row r="380" spans="1:7" ht="15">
      <c r="A380">
        <v>495</v>
      </c>
      <c r="B380" t="s">
        <v>115</v>
      </c>
      <c r="C380" t="s">
        <v>3479</v>
      </c>
      <c r="D380" t="s">
        <v>3480</v>
      </c>
      <c r="E380" t="s">
        <v>2465</v>
      </c>
      <c r="F380" t="s">
        <v>3481</v>
      </c>
      <c r="G380" t="s">
        <v>2465</v>
      </c>
    </row>
    <row r="381" spans="1:7" ht="15">
      <c r="A381">
        <v>496</v>
      </c>
      <c r="B381" t="s">
        <v>83</v>
      </c>
      <c r="C381" t="s">
        <v>3482</v>
      </c>
      <c r="D381" t="s">
        <v>3483</v>
      </c>
      <c r="E381" t="s">
        <v>2465</v>
      </c>
      <c r="F381" t="s">
        <v>3484</v>
      </c>
      <c r="G381" t="s">
        <v>2465</v>
      </c>
    </row>
    <row r="382" spans="1:7" ht="15">
      <c r="A382">
        <v>497</v>
      </c>
      <c r="B382" t="s">
        <v>115</v>
      </c>
      <c r="C382" t="s">
        <v>3485</v>
      </c>
      <c r="D382" t="s">
        <v>3486</v>
      </c>
      <c r="E382" t="s">
        <v>2465</v>
      </c>
      <c r="F382" t="s">
        <v>3487</v>
      </c>
      <c r="G382" t="s">
        <v>2465</v>
      </c>
    </row>
    <row r="383" spans="1:7" ht="15">
      <c r="A383">
        <v>498</v>
      </c>
      <c r="B383" t="s">
        <v>83</v>
      </c>
      <c r="C383" t="s">
        <v>3488</v>
      </c>
      <c r="D383" t="s">
        <v>3489</v>
      </c>
      <c r="E383" t="s">
        <v>2465</v>
      </c>
      <c r="F383" t="s">
        <v>3490</v>
      </c>
      <c r="G383" t="s">
        <v>2465</v>
      </c>
    </row>
    <row r="384" spans="1:7" ht="15">
      <c r="A384">
        <v>499</v>
      </c>
      <c r="B384" t="s">
        <v>133</v>
      </c>
      <c r="C384" t="s">
        <v>3491</v>
      </c>
      <c r="D384" t="s">
        <v>3492</v>
      </c>
      <c r="E384" t="s">
        <v>2465</v>
      </c>
      <c r="F384" t="s">
        <v>3493</v>
      </c>
      <c r="G384" t="s">
        <v>2465</v>
      </c>
    </row>
    <row r="385" spans="1:7" ht="15">
      <c r="A385">
        <v>500</v>
      </c>
      <c r="B385" t="s">
        <v>113</v>
      </c>
      <c r="C385" t="s">
        <v>3494</v>
      </c>
      <c r="D385" t="s">
        <v>3495</v>
      </c>
      <c r="E385" t="s">
        <v>2465</v>
      </c>
      <c r="F385" t="s">
        <v>3496</v>
      </c>
      <c r="G385" t="s">
        <v>2465</v>
      </c>
    </row>
    <row r="386" spans="1:7" ht="15">
      <c r="A386">
        <v>501</v>
      </c>
      <c r="B386" t="s">
        <v>95</v>
      </c>
      <c r="C386" t="s">
        <v>3497</v>
      </c>
      <c r="D386" t="s">
        <v>3498</v>
      </c>
      <c r="E386" t="s">
        <v>2465</v>
      </c>
      <c r="F386" t="s">
        <v>3499</v>
      </c>
      <c r="G386" t="s">
        <v>2465</v>
      </c>
    </row>
    <row r="387" spans="1:7" ht="15">
      <c r="A387">
        <v>502</v>
      </c>
      <c r="B387" t="s">
        <v>85</v>
      </c>
      <c r="C387" t="s">
        <v>3500</v>
      </c>
      <c r="D387" t="s">
        <v>3501</v>
      </c>
      <c r="E387" t="s">
        <v>2465</v>
      </c>
      <c r="F387" t="s">
        <v>3502</v>
      </c>
      <c r="G387" t="s">
        <v>2465</v>
      </c>
    </row>
    <row r="388" spans="1:7" ht="15">
      <c r="A388">
        <v>503</v>
      </c>
      <c r="B388" t="s">
        <v>99</v>
      </c>
      <c r="C388" t="s">
        <v>3503</v>
      </c>
      <c r="D388" t="s">
        <v>3504</v>
      </c>
      <c r="E388" t="s">
        <v>2465</v>
      </c>
      <c r="F388" t="s">
        <v>3505</v>
      </c>
      <c r="G388" t="s">
        <v>2465</v>
      </c>
    </row>
    <row r="389" spans="1:7" ht="15">
      <c r="A389">
        <v>504</v>
      </c>
      <c r="B389" t="s">
        <v>87</v>
      </c>
      <c r="C389" t="s">
        <v>3506</v>
      </c>
      <c r="D389" t="s">
        <v>3507</v>
      </c>
      <c r="E389" t="s">
        <v>2465</v>
      </c>
      <c r="F389" t="s">
        <v>3508</v>
      </c>
      <c r="G389" t="s">
        <v>2465</v>
      </c>
    </row>
    <row r="390" spans="1:7" ht="15">
      <c r="A390">
        <v>505</v>
      </c>
      <c r="B390" t="s">
        <v>85</v>
      </c>
      <c r="C390" t="s">
        <v>3509</v>
      </c>
      <c r="D390" t="s">
        <v>3510</v>
      </c>
      <c r="E390" t="s">
        <v>2465</v>
      </c>
      <c r="F390" t="s">
        <v>3511</v>
      </c>
      <c r="G390" t="s">
        <v>2465</v>
      </c>
    </row>
    <row r="391" spans="1:7" ht="15">
      <c r="A391">
        <v>506</v>
      </c>
      <c r="B391" t="s">
        <v>83</v>
      </c>
      <c r="C391" t="s">
        <v>3512</v>
      </c>
      <c r="D391" t="s">
        <v>3395</v>
      </c>
      <c r="E391" t="s">
        <v>2465</v>
      </c>
      <c r="F391" t="s">
        <v>5641</v>
      </c>
      <c r="G391" t="s">
        <v>2465</v>
      </c>
    </row>
    <row r="392" spans="1:7" ht="15">
      <c r="A392">
        <v>507</v>
      </c>
      <c r="B392" t="s">
        <v>83</v>
      </c>
      <c r="C392" t="s">
        <v>3513</v>
      </c>
      <c r="D392" t="s">
        <v>3514</v>
      </c>
      <c r="E392" t="s">
        <v>2465</v>
      </c>
      <c r="F392" t="s">
        <v>3515</v>
      </c>
      <c r="G392" t="s">
        <v>2465</v>
      </c>
    </row>
    <row r="393" spans="1:7" ht="15">
      <c r="A393">
        <v>508</v>
      </c>
      <c r="B393" t="s">
        <v>83</v>
      </c>
      <c r="C393" t="s">
        <v>3516</v>
      </c>
      <c r="D393" t="s">
        <v>3517</v>
      </c>
      <c r="E393" t="s">
        <v>2465</v>
      </c>
      <c r="F393" t="s">
        <v>3518</v>
      </c>
      <c r="G393" t="s">
        <v>2465</v>
      </c>
    </row>
    <row r="394" spans="1:7" ht="15">
      <c r="A394">
        <v>509</v>
      </c>
      <c r="B394" t="s">
        <v>85</v>
      </c>
      <c r="C394" t="s">
        <v>3519</v>
      </c>
      <c r="D394" t="s">
        <v>3520</v>
      </c>
      <c r="E394" t="s">
        <v>2465</v>
      </c>
      <c r="F394" t="s">
        <v>3521</v>
      </c>
      <c r="G394" t="s">
        <v>2465</v>
      </c>
    </row>
    <row r="395" spans="1:7" ht="15">
      <c r="A395">
        <v>510</v>
      </c>
      <c r="B395" t="s">
        <v>85</v>
      </c>
      <c r="C395" t="s">
        <v>3522</v>
      </c>
      <c r="D395" t="s">
        <v>5642</v>
      </c>
      <c r="E395" t="s">
        <v>2465</v>
      </c>
      <c r="F395" t="s">
        <v>3523</v>
      </c>
      <c r="G395" t="s">
        <v>2465</v>
      </c>
    </row>
    <row r="396" spans="1:7" ht="15">
      <c r="A396">
        <v>511</v>
      </c>
      <c r="B396" t="s">
        <v>121</v>
      </c>
      <c r="C396" t="s">
        <v>3524</v>
      </c>
      <c r="D396" t="s">
        <v>3525</v>
      </c>
      <c r="E396" t="s">
        <v>2465</v>
      </c>
      <c r="F396" t="s">
        <v>3526</v>
      </c>
      <c r="G396" t="s">
        <v>2465</v>
      </c>
    </row>
    <row r="397" spans="1:7" ht="15">
      <c r="A397">
        <v>513</v>
      </c>
      <c r="B397" t="s">
        <v>128</v>
      </c>
      <c r="C397" t="s">
        <v>3527</v>
      </c>
      <c r="D397" t="s">
        <v>3528</v>
      </c>
      <c r="E397" t="s">
        <v>2465</v>
      </c>
      <c r="F397" t="s">
        <v>3529</v>
      </c>
      <c r="G397" t="s">
        <v>2465</v>
      </c>
    </row>
    <row r="398" spans="1:7" ht="15">
      <c r="A398">
        <v>514</v>
      </c>
      <c r="B398" t="s">
        <v>2965</v>
      </c>
      <c r="C398" t="s">
        <v>3530</v>
      </c>
      <c r="D398" t="s">
        <v>3531</v>
      </c>
      <c r="E398" t="s">
        <v>2465</v>
      </c>
      <c r="F398" t="s">
        <v>3532</v>
      </c>
      <c r="G398" t="s">
        <v>2465</v>
      </c>
    </row>
    <row r="399" spans="1:7" ht="15">
      <c r="A399">
        <v>515</v>
      </c>
      <c r="B399" t="s">
        <v>108</v>
      </c>
      <c r="C399" t="s">
        <v>3533</v>
      </c>
      <c r="D399" t="s">
        <v>3534</v>
      </c>
      <c r="E399" t="s">
        <v>2465</v>
      </c>
      <c r="F399" t="s">
        <v>3535</v>
      </c>
      <c r="G399" t="s">
        <v>2465</v>
      </c>
    </row>
    <row r="400" spans="1:7" ht="15">
      <c r="A400">
        <v>516</v>
      </c>
      <c r="B400" t="s">
        <v>84</v>
      </c>
      <c r="C400" t="s">
        <v>3536</v>
      </c>
      <c r="D400" t="s">
        <v>3537</v>
      </c>
      <c r="E400" t="s">
        <v>2465</v>
      </c>
      <c r="F400" t="s">
        <v>3538</v>
      </c>
      <c r="G400" t="s">
        <v>2465</v>
      </c>
    </row>
    <row r="401" spans="1:7" ht="15">
      <c r="A401">
        <v>517</v>
      </c>
      <c r="B401" t="s">
        <v>3204</v>
      </c>
      <c r="C401" t="s">
        <v>3539</v>
      </c>
      <c r="D401" t="s">
        <v>3681</v>
      </c>
      <c r="E401" t="s">
        <v>2465</v>
      </c>
      <c r="F401" t="s">
        <v>3540</v>
      </c>
      <c r="G401" t="s">
        <v>2465</v>
      </c>
    </row>
    <row r="402" spans="1:7" ht="15">
      <c r="A402">
        <v>518</v>
      </c>
      <c r="B402" t="s">
        <v>127</v>
      </c>
      <c r="C402" t="s">
        <v>3541</v>
      </c>
      <c r="D402" t="s">
        <v>5643</v>
      </c>
      <c r="E402" t="s">
        <v>2465</v>
      </c>
      <c r="F402" t="s">
        <v>3542</v>
      </c>
      <c r="G402" t="s">
        <v>2465</v>
      </c>
    </row>
    <row r="403" spans="1:7" ht="15">
      <c r="A403">
        <v>523</v>
      </c>
      <c r="B403" t="s">
        <v>86</v>
      </c>
      <c r="C403" t="s">
        <v>3543</v>
      </c>
      <c r="D403" t="s">
        <v>3544</v>
      </c>
      <c r="E403" t="s">
        <v>2465</v>
      </c>
      <c r="F403" t="s">
        <v>3545</v>
      </c>
      <c r="G403" t="s">
        <v>2465</v>
      </c>
    </row>
    <row r="404" spans="1:6" ht="15">
      <c r="A404">
        <v>524</v>
      </c>
      <c r="B404" t="s">
        <v>86</v>
      </c>
      <c r="C404" t="s">
        <v>3546</v>
      </c>
      <c r="D404" t="s">
        <v>3547</v>
      </c>
      <c r="E404" t="s">
        <v>2465</v>
      </c>
      <c r="F404" t="s">
        <v>3000</v>
      </c>
    </row>
    <row r="405" spans="1:7" ht="15">
      <c r="A405">
        <v>525</v>
      </c>
      <c r="B405" t="s">
        <v>136</v>
      </c>
      <c r="C405" t="s">
        <v>3548</v>
      </c>
      <c r="D405" t="s">
        <v>3549</v>
      </c>
      <c r="E405" t="s">
        <v>2465</v>
      </c>
      <c r="F405" t="s">
        <v>3550</v>
      </c>
      <c r="G405" t="s">
        <v>2465</v>
      </c>
    </row>
    <row r="406" spans="1:7" ht="15">
      <c r="A406">
        <v>526</v>
      </c>
      <c r="B406" t="s">
        <v>137</v>
      </c>
      <c r="C406" t="s">
        <v>3551</v>
      </c>
      <c r="D406" t="s">
        <v>5644</v>
      </c>
      <c r="E406" t="s">
        <v>2465</v>
      </c>
      <c r="F406" t="s">
        <v>3552</v>
      </c>
      <c r="G406" t="s">
        <v>2465</v>
      </c>
    </row>
    <row r="407" spans="1:7" ht="15">
      <c r="A407">
        <v>527</v>
      </c>
      <c r="B407" t="s">
        <v>112</v>
      </c>
      <c r="C407" t="s">
        <v>3553</v>
      </c>
      <c r="D407" t="s">
        <v>3554</v>
      </c>
      <c r="E407" t="s">
        <v>2465</v>
      </c>
      <c r="F407" t="s">
        <v>3555</v>
      </c>
      <c r="G407" t="s">
        <v>2465</v>
      </c>
    </row>
    <row r="408" spans="1:7" ht="15">
      <c r="A408">
        <v>528</v>
      </c>
      <c r="B408" t="s">
        <v>84</v>
      </c>
      <c r="C408" t="s">
        <v>3556</v>
      </c>
      <c r="D408" t="s">
        <v>3557</v>
      </c>
      <c r="E408" t="s">
        <v>2465</v>
      </c>
      <c r="F408" t="s">
        <v>3558</v>
      </c>
      <c r="G408" t="s">
        <v>2465</v>
      </c>
    </row>
    <row r="409" spans="1:7" ht="15">
      <c r="A409">
        <v>529</v>
      </c>
      <c r="B409" t="s">
        <v>86</v>
      </c>
      <c r="C409" t="s">
        <v>3559</v>
      </c>
      <c r="D409" t="s">
        <v>3560</v>
      </c>
      <c r="E409" t="s">
        <v>2465</v>
      </c>
      <c r="F409" t="s">
        <v>3561</v>
      </c>
      <c r="G409" t="s">
        <v>2465</v>
      </c>
    </row>
    <row r="410" spans="1:7" ht="15">
      <c r="A410">
        <v>530</v>
      </c>
      <c r="B410" t="s">
        <v>84</v>
      </c>
      <c r="C410" t="s">
        <v>3562</v>
      </c>
      <c r="D410" t="s">
        <v>3563</v>
      </c>
      <c r="E410" t="s">
        <v>2465</v>
      </c>
      <c r="F410" t="s">
        <v>3564</v>
      </c>
      <c r="G410" t="s">
        <v>2465</v>
      </c>
    </row>
    <row r="411" spans="1:7" ht="15">
      <c r="A411">
        <v>531</v>
      </c>
      <c r="B411" t="s">
        <v>85</v>
      </c>
      <c r="C411" t="s">
        <v>3565</v>
      </c>
      <c r="D411" t="s">
        <v>3566</v>
      </c>
      <c r="E411" t="s">
        <v>2465</v>
      </c>
      <c r="F411" t="s">
        <v>3567</v>
      </c>
      <c r="G411" t="s">
        <v>2465</v>
      </c>
    </row>
    <row r="412" spans="1:7" ht="15">
      <c r="A412">
        <v>532</v>
      </c>
      <c r="B412" t="s">
        <v>2965</v>
      </c>
      <c r="C412" t="s">
        <v>3568</v>
      </c>
      <c r="D412" t="s">
        <v>3569</v>
      </c>
      <c r="E412" t="s">
        <v>2465</v>
      </c>
      <c r="F412" t="s">
        <v>3570</v>
      </c>
      <c r="G412" t="s">
        <v>2465</v>
      </c>
    </row>
    <row r="413" spans="1:7" ht="15">
      <c r="A413">
        <v>533</v>
      </c>
      <c r="B413" t="s">
        <v>105</v>
      </c>
      <c r="C413" t="s">
        <v>3571</v>
      </c>
      <c r="D413" t="s">
        <v>3572</v>
      </c>
      <c r="E413" t="s">
        <v>2465</v>
      </c>
      <c r="F413" t="s">
        <v>3573</v>
      </c>
      <c r="G413" t="s">
        <v>2465</v>
      </c>
    </row>
    <row r="414" spans="1:7" ht="15">
      <c r="A414">
        <v>534</v>
      </c>
      <c r="B414" t="s">
        <v>98</v>
      </c>
      <c r="C414" t="s">
        <v>3574</v>
      </c>
      <c r="D414" t="s">
        <v>3575</v>
      </c>
      <c r="E414" t="s">
        <v>2465</v>
      </c>
      <c r="F414" t="s">
        <v>3576</v>
      </c>
      <c r="G414" t="s">
        <v>2465</v>
      </c>
    </row>
    <row r="415" spans="1:7" ht="15">
      <c r="A415">
        <v>535</v>
      </c>
      <c r="B415" t="s">
        <v>83</v>
      </c>
      <c r="C415" t="s">
        <v>3577</v>
      </c>
      <c r="D415" t="s">
        <v>3578</v>
      </c>
      <c r="E415" t="s">
        <v>2465</v>
      </c>
      <c r="F415" t="s">
        <v>3579</v>
      </c>
      <c r="G415" t="s">
        <v>2465</v>
      </c>
    </row>
    <row r="416" spans="1:7" ht="15">
      <c r="A416">
        <v>536</v>
      </c>
      <c r="B416" t="s">
        <v>2935</v>
      </c>
      <c r="C416" t="s">
        <v>3580</v>
      </c>
      <c r="D416" t="s">
        <v>3581</v>
      </c>
      <c r="E416" t="s">
        <v>2465</v>
      </c>
      <c r="F416" t="s">
        <v>3582</v>
      </c>
      <c r="G416" t="s">
        <v>2465</v>
      </c>
    </row>
    <row r="417" spans="1:7" ht="15">
      <c r="A417">
        <v>537</v>
      </c>
      <c r="B417" t="s">
        <v>83</v>
      </c>
      <c r="C417" t="s">
        <v>3583</v>
      </c>
      <c r="D417" t="s">
        <v>3584</v>
      </c>
      <c r="E417" t="s">
        <v>2465</v>
      </c>
      <c r="F417" t="s">
        <v>3585</v>
      </c>
      <c r="G417" t="s">
        <v>2465</v>
      </c>
    </row>
    <row r="418" spans="1:7" ht="15">
      <c r="A418">
        <v>538</v>
      </c>
      <c r="B418" t="s">
        <v>98</v>
      </c>
      <c r="C418" t="s">
        <v>3586</v>
      </c>
      <c r="D418" t="s">
        <v>3587</v>
      </c>
      <c r="E418" t="s">
        <v>2465</v>
      </c>
      <c r="F418" t="s">
        <v>3588</v>
      </c>
      <c r="G418" t="s">
        <v>2465</v>
      </c>
    </row>
    <row r="419" spans="1:7" ht="15">
      <c r="A419">
        <v>540</v>
      </c>
      <c r="B419" t="s">
        <v>85</v>
      </c>
      <c r="C419" t="s">
        <v>3589</v>
      </c>
      <c r="D419" t="s">
        <v>3590</v>
      </c>
      <c r="E419" t="s">
        <v>2465</v>
      </c>
      <c r="F419" t="s">
        <v>3591</v>
      </c>
      <c r="G419" t="s">
        <v>2465</v>
      </c>
    </row>
    <row r="420" spans="1:7" ht="15">
      <c r="A420">
        <v>541</v>
      </c>
      <c r="B420" t="s">
        <v>129</v>
      </c>
      <c r="C420" t="s">
        <v>3592</v>
      </c>
      <c r="D420" t="s">
        <v>3593</v>
      </c>
      <c r="E420" t="s">
        <v>2465</v>
      </c>
      <c r="F420" t="s">
        <v>3594</v>
      </c>
      <c r="G420" t="s">
        <v>2465</v>
      </c>
    </row>
    <row r="421" spans="1:7" ht="15">
      <c r="A421">
        <v>542</v>
      </c>
      <c r="B421" t="s">
        <v>2899</v>
      </c>
      <c r="C421" t="s">
        <v>3595</v>
      </c>
      <c r="D421" t="s">
        <v>5645</v>
      </c>
      <c r="E421" t="s">
        <v>2465</v>
      </c>
      <c r="F421" t="s">
        <v>3596</v>
      </c>
      <c r="G421" t="s">
        <v>2465</v>
      </c>
    </row>
    <row r="422" spans="1:7" ht="15">
      <c r="A422">
        <v>543</v>
      </c>
      <c r="B422" t="s">
        <v>2965</v>
      </c>
      <c r="C422" t="s">
        <v>3597</v>
      </c>
      <c r="D422" t="s">
        <v>3598</v>
      </c>
      <c r="E422" t="s">
        <v>2465</v>
      </c>
      <c r="F422" t="s">
        <v>3599</v>
      </c>
      <c r="G422" t="s">
        <v>2465</v>
      </c>
    </row>
    <row r="423" spans="1:7" ht="15">
      <c r="A423">
        <v>544</v>
      </c>
      <c r="B423" t="s">
        <v>2899</v>
      </c>
      <c r="C423" t="s">
        <v>3600</v>
      </c>
      <c r="D423" t="s">
        <v>3601</v>
      </c>
      <c r="E423" t="s">
        <v>2465</v>
      </c>
      <c r="F423" t="s">
        <v>3602</v>
      </c>
      <c r="G423" t="s">
        <v>2465</v>
      </c>
    </row>
    <row r="424" spans="1:7" ht="15">
      <c r="A424">
        <v>545</v>
      </c>
      <c r="B424" t="s">
        <v>85</v>
      </c>
      <c r="C424" t="s">
        <v>3603</v>
      </c>
      <c r="D424" t="s">
        <v>3604</v>
      </c>
      <c r="E424" t="s">
        <v>2465</v>
      </c>
      <c r="F424" t="s">
        <v>3605</v>
      </c>
      <c r="G424" t="s">
        <v>2465</v>
      </c>
    </row>
    <row r="425" spans="1:7" ht="15">
      <c r="A425">
        <v>546</v>
      </c>
      <c r="B425" t="s">
        <v>115</v>
      </c>
      <c r="C425" t="s">
        <v>3606</v>
      </c>
      <c r="D425" t="s">
        <v>3607</v>
      </c>
      <c r="E425" t="s">
        <v>2465</v>
      </c>
      <c r="F425" t="s">
        <v>3608</v>
      </c>
      <c r="G425" t="s">
        <v>2465</v>
      </c>
    </row>
    <row r="426" spans="1:7" ht="15">
      <c r="A426">
        <v>547</v>
      </c>
      <c r="B426" t="s">
        <v>2935</v>
      </c>
      <c r="C426" t="s">
        <v>3609</v>
      </c>
      <c r="D426" t="s">
        <v>3320</v>
      </c>
      <c r="E426" t="s">
        <v>2465</v>
      </c>
      <c r="F426" t="s">
        <v>5646</v>
      </c>
      <c r="G426" t="s">
        <v>2465</v>
      </c>
    </row>
    <row r="427" spans="1:7" ht="15">
      <c r="A427">
        <v>548</v>
      </c>
      <c r="B427" t="s">
        <v>83</v>
      </c>
      <c r="C427" t="s">
        <v>3611</v>
      </c>
      <c r="D427" t="s">
        <v>3612</v>
      </c>
      <c r="E427" t="s">
        <v>2465</v>
      </c>
      <c r="F427" t="s">
        <v>3613</v>
      </c>
      <c r="G427" t="s">
        <v>2465</v>
      </c>
    </row>
    <row r="428" spans="1:7" ht="15">
      <c r="A428">
        <v>549</v>
      </c>
      <c r="B428" t="s">
        <v>98</v>
      </c>
      <c r="C428" t="s">
        <v>3614</v>
      </c>
      <c r="D428" t="s">
        <v>3615</v>
      </c>
      <c r="E428" t="s">
        <v>2465</v>
      </c>
      <c r="F428" t="s">
        <v>3616</v>
      </c>
      <c r="G428" t="s">
        <v>2465</v>
      </c>
    </row>
    <row r="429" spans="1:7" ht="15">
      <c r="A429">
        <v>551</v>
      </c>
      <c r="B429" t="s">
        <v>140</v>
      </c>
      <c r="C429" t="s">
        <v>3617</v>
      </c>
      <c r="D429" t="s">
        <v>3618</v>
      </c>
      <c r="E429" t="s">
        <v>2465</v>
      </c>
      <c r="F429" t="s">
        <v>3619</v>
      </c>
      <c r="G429" t="s">
        <v>2465</v>
      </c>
    </row>
    <row r="430" spans="1:7" ht="15">
      <c r="A430">
        <v>552</v>
      </c>
      <c r="B430" t="s">
        <v>113</v>
      </c>
      <c r="C430" t="s">
        <v>3620</v>
      </c>
      <c r="D430" t="s">
        <v>3621</v>
      </c>
      <c r="E430" t="s">
        <v>2465</v>
      </c>
      <c r="F430" t="s">
        <v>3622</v>
      </c>
      <c r="G430" t="s">
        <v>2465</v>
      </c>
    </row>
    <row r="431" spans="1:7" ht="15">
      <c r="A431">
        <v>553</v>
      </c>
      <c r="B431" t="s">
        <v>126</v>
      </c>
      <c r="C431" t="s">
        <v>3623</v>
      </c>
      <c r="D431" t="s">
        <v>3624</v>
      </c>
      <c r="E431" t="s">
        <v>2465</v>
      </c>
      <c r="F431" t="s">
        <v>3625</v>
      </c>
      <c r="G431" t="s">
        <v>2465</v>
      </c>
    </row>
    <row r="432" spans="1:7" ht="15">
      <c r="A432">
        <v>554</v>
      </c>
      <c r="B432" t="s">
        <v>95</v>
      </c>
      <c r="C432" t="s">
        <v>3626</v>
      </c>
      <c r="D432" t="s">
        <v>3627</v>
      </c>
      <c r="E432" t="s">
        <v>2465</v>
      </c>
      <c r="F432" t="s">
        <v>3628</v>
      </c>
      <c r="G432" t="s">
        <v>2465</v>
      </c>
    </row>
    <row r="433" spans="1:7" ht="15">
      <c r="A433">
        <v>555</v>
      </c>
      <c r="B433" t="s">
        <v>120</v>
      </c>
      <c r="C433" t="s">
        <v>3629</v>
      </c>
      <c r="D433" t="s">
        <v>3630</v>
      </c>
      <c r="E433" t="s">
        <v>2465</v>
      </c>
      <c r="F433" t="s">
        <v>3631</v>
      </c>
      <c r="G433" t="s">
        <v>2465</v>
      </c>
    </row>
    <row r="434" spans="1:7" ht="15">
      <c r="A434">
        <v>556</v>
      </c>
      <c r="B434" t="s">
        <v>116</v>
      </c>
      <c r="C434" t="s">
        <v>5647</v>
      </c>
      <c r="D434" t="s">
        <v>5648</v>
      </c>
      <c r="E434" t="s">
        <v>2465</v>
      </c>
      <c r="F434" t="s">
        <v>3355</v>
      </c>
      <c r="G434" t="s">
        <v>2465</v>
      </c>
    </row>
    <row r="435" spans="1:7" ht="15">
      <c r="A435">
        <v>557</v>
      </c>
      <c r="B435" t="s">
        <v>108</v>
      </c>
      <c r="C435" t="s">
        <v>3632</v>
      </c>
      <c r="D435" t="s">
        <v>3633</v>
      </c>
      <c r="E435" t="s">
        <v>2465</v>
      </c>
      <c r="F435" t="s">
        <v>3634</v>
      </c>
      <c r="G435" t="s">
        <v>2465</v>
      </c>
    </row>
    <row r="436" spans="1:7" ht="15">
      <c r="A436">
        <v>558</v>
      </c>
      <c r="B436" t="s">
        <v>88</v>
      </c>
      <c r="C436" t="s">
        <v>3635</v>
      </c>
      <c r="D436" t="s">
        <v>3636</v>
      </c>
      <c r="E436" t="s">
        <v>2465</v>
      </c>
      <c r="F436" t="s">
        <v>3637</v>
      </c>
      <c r="G436" t="s">
        <v>2465</v>
      </c>
    </row>
    <row r="437" spans="1:7" ht="15">
      <c r="A437">
        <v>559</v>
      </c>
      <c r="B437" t="s">
        <v>120</v>
      </c>
      <c r="C437" t="s">
        <v>3638</v>
      </c>
      <c r="D437" t="s">
        <v>3581</v>
      </c>
      <c r="E437" t="s">
        <v>2465</v>
      </c>
      <c r="F437" t="s">
        <v>3639</v>
      </c>
      <c r="G437" t="s">
        <v>2465</v>
      </c>
    </row>
    <row r="438" spans="1:7" ht="15">
      <c r="A438">
        <v>560</v>
      </c>
      <c r="B438" t="s">
        <v>95</v>
      </c>
      <c r="C438" t="s">
        <v>3640</v>
      </c>
      <c r="D438" t="s">
        <v>3641</v>
      </c>
      <c r="E438" t="s">
        <v>2465</v>
      </c>
      <c r="F438" t="s">
        <v>3642</v>
      </c>
      <c r="G438" t="s">
        <v>2465</v>
      </c>
    </row>
    <row r="439" spans="1:7" ht="15">
      <c r="A439">
        <v>561</v>
      </c>
      <c r="B439" t="s">
        <v>95</v>
      </c>
      <c r="C439" t="s">
        <v>3643</v>
      </c>
      <c r="D439" t="s">
        <v>3644</v>
      </c>
      <c r="E439" t="s">
        <v>2465</v>
      </c>
      <c r="F439" t="s">
        <v>3645</v>
      </c>
      <c r="G439" t="s">
        <v>2465</v>
      </c>
    </row>
    <row r="440" spans="1:7" ht="15">
      <c r="A440">
        <v>562</v>
      </c>
      <c r="B440" t="s">
        <v>108</v>
      </c>
      <c r="C440" t="s">
        <v>3646</v>
      </c>
      <c r="D440" t="s">
        <v>3647</v>
      </c>
      <c r="E440" t="s">
        <v>2465</v>
      </c>
      <c r="F440" t="s">
        <v>3648</v>
      </c>
      <c r="G440" t="s">
        <v>2465</v>
      </c>
    </row>
    <row r="441" spans="1:7" ht="15">
      <c r="A441">
        <v>563</v>
      </c>
      <c r="B441" t="s">
        <v>141</v>
      </c>
      <c r="C441" t="s">
        <v>3649</v>
      </c>
      <c r="D441" t="s">
        <v>3650</v>
      </c>
      <c r="E441" t="s">
        <v>2465</v>
      </c>
      <c r="F441" t="s">
        <v>3651</v>
      </c>
      <c r="G441" t="s">
        <v>2465</v>
      </c>
    </row>
    <row r="442" spans="1:7" ht="15">
      <c r="A442">
        <v>564</v>
      </c>
      <c r="B442" t="s">
        <v>3330</v>
      </c>
      <c r="C442" t="s">
        <v>3652</v>
      </c>
      <c r="D442" t="s">
        <v>3653</v>
      </c>
      <c r="E442" t="s">
        <v>2465</v>
      </c>
      <c r="F442" t="s">
        <v>3654</v>
      </c>
      <c r="G442" t="s">
        <v>2465</v>
      </c>
    </row>
    <row r="443" spans="1:7" ht="15">
      <c r="A443">
        <v>565</v>
      </c>
      <c r="B443" t="s">
        <v>116</v>
      </c>
      <c r="C443" t="s">
        <v>3655</v>
      </c>
      <c r="D443" t="s">
        <v>3656</v>
      </c>
      <c r="E443" t="s">
        <v>2465</v>
      </c>
      <c r="F443" t="s">
        <v>5649</v>
      </c>
      <c r="G443" t="s">
        <v>2465</v>
      </c>
    </row>
    <row r="444" spans="1:7" ht="15">
      <c r="A444">
        <v>566</v>
      </c>
      <c r="B444" t="s">
        <v>141</v>
      </c>
      <c r="C444" t="s">
        <v>3658</v>
      </c>
      <c r="D444" t="s">
        <v>3659</v>
      </c>
      <c r="E444" t="s">
        <v>2465</v>
      </c>
      <c r="F444" t="s">
        <v>3660</v>
      </c>
      <c r="G444" t="s">
        <v>2465</v>
      </c>
    </row>
    <row r="445" spans="1:7" ht="15">
      <c r="A445">
        <v>567</v>
      </c>
      <c r="B445" t="s">
        <v>113</v>
      </c>
      <c r="C445" t="s">
        <v>3661</v>
      </c>
      <c r="D445" t="s">
        <v>3662</v>
      </c>
      <c r="E445" t="s">
        <v>2465</v>
      </c>
      <c r="F445" t="s">
        <v>3663</v>
      </c>
      <c r="G445" t="s">
        <v>2465</v>
      </c>
    </row>
    <row r="446" spans="1:7" ht="15">
      <c r="A446">
        <v>568</v>
      </c>
      <c r="B446" t="s">
        <v>113</v>
      </c>
      <c r="C446" t="s">
        <v>3664</v>
      </c>
      <c r="D446" t="s">
        <v>3665</v>
      </c>
      <c r="E446" t="s">
        <v>2465</v>
      </c>
      <c r="F446" t="s">
        <v>3122</v>
      </c>
      <c r="G446" t="s">
        <v>2465</v>
      </c>
    </row>
    <row r="447" spans="1:7" ht="15">
      <c r="A447">
        <v>569</v>
      </c>
      <c r="B447" t="s">
        <v>108</v>
      </c>
      <c r="C447" t="s">
        <v>3666</v>
      </c>
      <c r="D447" t="s">
        <v>3667</v>
      </c>
      <c r="E447" t="s">
        <v>2465</v>
      </c>
      <c r="F447" t="s">
        <v>3668</v>
      </c>
      <c r="G447" t="s">
        <v>2465</v>
      </c>
    </row>
    <row r="448" spans="1:7" ht="15">
      <c r="A448">
        <v>570</v>
      </c>
      <c r="B448" t="s">
        <v>87</v>
      </c>
      <c r="C448" t="s">
        <v>3669</v>
      </c>
      <c r="D448" t="s">
        <v>3318</v>
      </c>
      <c r="E448" t="s">
        <v>2465</v>
      </c>
      <c r="F448" t="s">
        <v>3670</v>
      </c>
      <c r="G448" t="s">
        <v>2465</v>
      </c>
    </row>
    <row r="449" spans="1:7" ht="15">
      <c r="A449">
        <v>571</v>
      </c>
      <c r="B449" t="s">
        <v>112</v>
      </c>
      <c r="C449" t="s">
        <v>3671</v>
      </c>
      <c r="D449" t="s">
        <v>3672</v>
      </c>
      <c r="E449" t="s">
        <v>2465</v>
      </c>
      <c r="F449" t="s">
        <v>3673</v>
      </c>
      <c r="G449" t="s">
        <v>2465</v>
      </c>
    </row>
    <row r="450" spans="1:7" ht="15">
      <c r="A450">
        <v>572</v>
      </c>
      <c r="B450" t="s">
        <v>136</v>
      </c>
      <c r="C450" t="s">
        <v>3674</v>
      </c>
      <c r="D450" t="s">
        <v>3675</v>
      </c>
      <c r="E450" t="s">
        <v>2465</v>
      </c>
      <c r="F450" t="s">
        <v>3676</v>
      </c>
      <c r="G450" t="s">
        <v>2465</v>
      </c>
    </row>
    <row r="451" spans="1:7" ht="15">
      <c r="A451">
        <v>573</v>
      </c>
      <c r="B451" t="s">
        <v>84</v>
      </c>
      <c r="C451" t="s">
        <v>3677</v>
      </c>
      <c r="D451" t="s">
        <v>3678</v>
      </c>
      <c r="E451" t="s">
        <v>2465</v>
      </c>
      <c r="F451" t="s">
        <v>3679</v>
      </c>
      <c r="G451" t="s">
        <v>2465</v>
      </c>
    </row>
    <row r="452" spans="1:7" ht="15">
      <c r="A452">
        <v>574</v>
      </c>
      <c r="B452" t="s">
        <v>124</v>
      </c>
      <c r="C452" t="s">
        <v>3680</v>
      </c>
      <c r="D452" t="s">
        <v>3160</v>
      </c>
      <c r="E452" t="s">
        <v>2465</v>
      </c>
      <c r="F452" t="s">
        <v>3682</v>
      </c>
      <c r="G452" t="s">
        <v>2465</v>
      </c>
    </row>
    <row r="453" spans="1:7" ht="15">
      <c r="A453">
        <v>575</v>
      </c>
      <c r="B453" t="s">
        <v>136</v>
      </c>
      <c r="C453" t="s">
        <v>3683</v>
      </c>
      <c r="D453" t="s">
        <v>3684</v>
      </c>
      <c r="E453" t="s">
        <v>2465</v>
      </c>
      <c r="F453" t="s">
        <v>3685</v>
      </c>
      <c r="G453" t="s">
        <v>2465</v>
      </c>
    </row>
    <row r="454" spans="1:7" ht="15">
      <c r="A454">
        <v>576</v>
      </c>
      <c r="B454" t="s">
        <v>87</v>
      </c>
      <c r="C454" t="s">
        <v>3686</v>
      </c>
      <c r="D454" t="s">
        <v>3687</v>
      </c>
      <c r="E454" t="s">
        <v>2465</v>
      </c>
      <c r="F454" t="s">
        <v>3688</v>
      </c>
      <c r="G454" t="s">
        <v>2465</v>
      </c>
    </row>
    <row r="455" spans="1:7" ht="15">
      <c r="A455">
        <v>577</v>
      </c>
      <c r="B455" t="s">
        <v>87</v>
      </c>
      <c r="C455" t="s">
        <v>3689</v>
      </c>
      <c r="D455" t="s">
        <v>3690</v>
      </c>
      <c r="E455" t="s">
        <v>2465</v>
      </c>
      <c r="F455" t="s">
        <v>3691</v>
      </c>
      <c r="G455" t="s">
        <v>2465</v>
      </c>
    </row>
    <row r="456" spans="1:7" ht="15">
      <c r="A456">
        <v>578</v>
      </c>
      <c r="B456" t="s">
        <v>87</v>
      </c>
      <c r="C456" t="s">
        <v>3692</v>
      </c>
      <c r="D456" t="s">
        <v>3693</v>
      </c>
      <c r="E456" t="s">
        <v>2465</v>
      </c>
      <c r="F456" t="s">
        <v>3694</v>
      </c>
      <c r="G456" t="s">
        <v>2465</v>
      </c>
    </row>
    <row r="457" spans="1:7" ht="15">
      <c r="A457">
        <v>579</v>
      </c>
      <c r="B457" t="s">
        <v>136</v>
      </c>
      <c r="C457" t="s">
        <v>3695</v>
      </c>
      <c r="D457" t="s">
        <v>3696</v>
      </c>
      <c r="E457" t="s">
        <v>2465</v>
      </c>
      <c r="F457" t="s">
        <v>5650</v>
      </c>
      <c r="G457" t="s">
        <v>2465</v>
      </c>
    </row>
    <row r="458" spans="1:7" ht="15">
      <c r="A458">
        <v>580</v>
      </c>
      <c r="B458" t="s">
        <v>85</v>
      </c>
      <c r="C458" t="s">
        <v>3697</v>
      </c>
      <c r="D458" t="s">
        <v>3698</v>
      </c>
      <c r="E458" t="s">
        <v>2465</v>
      </c>
      <c r="F458" t="s">
        <v>3699</v>
      </c>
      <c r="G458" t="s">
        <v>2465</v>
      </c>
    </row>
    <row r="459" spans="1:7" ht="15">
      <c r="A459">
        <v>581</v>
      </c>
      <c r="B459" t="s">
        <v>85</v>
      </c>
      <c r="C459" t="s">
        <v>3700</v>
      </c>
      <c r="D459" t="s">
        <v>3701</v>
      </c>
      <c r="E459" t="s">
        <v>2465</v>
      </c>
      <c r="F459" t="s">
        <v>3702</v>
      </c>
      <c r="G459" t="s">
        <v>2465</v>
      </c>
    </row>
    <row r="460" spans="1:7" ht="15">
      <c r="A460">
        <v>582</v>
      </c>
      <c r="B460" t="s">
        <v>85</v>
      </c>
      <c r="C460" t="s">
        <v>3703</v>
      </c>
      <c r="D460" t="s">
        <v>3704</v>
      </c>
      <c r="E460" t="s">
        <v>2465</v>
      </c>
      <c r="F460" t="s">
        <v>5651</v>
      </c>
      <c r="G460" t="s">
        <v>2465</v>
      </c>
    </row>
    <row r="461" spans="1:7" ht="15">
      <c r="A461">
        <v>583</v>
      </c>
      <c r="B461" t="s">
        <v>85</v>
      </c>
      <c r="C461" t="s">
        <v>3705</v>
      </c>
      <c r="D461" t="s">
        <v>3706</v>
      </c>
      <c r="E461" t="s">
        <v>2465</v>
      </c>
      <c r="F461" t="s">
        <v>3707</v>
      </c>
      <c r="G461" t="s">
        <v>2465</v>
      </c>
    </row>
    <row r="462" spans="1:7" ht="15">
      <c r="A462">
        <v>584</v>
      </c>
      <c r="B462" t="s">
        <v>92</v>
      </c>
      <c r="C462" t="s">
        <v>3708</v>
      </c>
      <c r="D462" t="s">
        <v>3709</v>
      </c>
      <c r="E462" t="s">
        <v>2465</v>
      </c>
      <c r="F462" t="s">
        <v>3710</v>
      </c>
      <c r="G462" t="s">
        <v>2465</v>
      </c>
    </row>
    <row r="463" spans="1:7" ht="15">
      <c r="A463">
        <v>586</v>
      </c>
      <c r="B463" t="s">
        <v>85</v>
      </c>
      <c r="C463" t="s">
        <v>3711</v>
      </c>
      <c r="D463" t="s">
        <v>3712</v>
      </c>
      <c r="E463" t="s">
        <v>2465</v>
      </c>
      <c r="F463" t="s">
        <v>3713</v>
      </c>
      <c r="G463" t="s">
        <v>2465</v>
      </c>
    </row>
    <row r="464" spans="1:7" ht="15">
      <c r="A464">
        <v>587</v>
      </c>
      <c r="B464" t="s">
        <v>85</v>
      </c>
      <c r="C464" t="s">
        <v>3714</v>
      </c>
      <c r="D464" t="s">
        <v>5652</v>
      </c>
      <c r="E464" t="s">
        <v>2465</v>
      </c>
      <c r="F464" t="s">
        <v>3715</v>
      </c>
      <c r="G464" t="s">
        <v>2465</v>
      </c>
    </row>
    <row r="465" spans="1:7" ht="15">
      <c r="A465">
        <v>588</v>
      </c>
      <c r="B465" t="s">
        <v>85</v>
      </c>
      <c r="C465" t="s">
        <v>3716</v>
      </c>
      <c r="D465" t="s">
        <v>5653</v>
      </c>
      <c r="E465" t="s">
        <v>2465</v>
      </c>
      <c r="F465" t="s">
        <v>3702</v>
      </c>
      <c r="G465" t="s">
        <v>2465</v>
      </c>
    </row>
    <row r="466" spans="1:7" ht="15">
      <c r="A466">
        <v>589</v>
      </c>
      <c r="B466" t="s">
        <v>85</v>
      </c>
      <c r="C466" t="s">
        <v>3718</v>
      </c>
      <c r="D466" t="s">
        <v>3719</v>
      </c>
      <c r="E466" t="s">
        <v>2465</v>
      </c>
      <c r="F466" t="s">
        <v>3720</v>
      </c>
      <c r="G466" t="s">
        <v>2465</v>
      </c>
    </row>
    <row r="467" spans="1:7" ht="15">
      <c r="A467">
        <v>590</v>
      </c>
      <c r="B467" t="s">
        <v>143</v>
      </c>
      <c r="C467" t="s">
        <v>3721</v>
      </c>
      <c r="D467" t="s">
        <v>3722</v>
      </c>
      <c r="E467" t="s">
        <v>2465</v>
      </c>
      <c r="F467" t="s">
        <v>3723</v>
      </c>
      <c r="G467" t="s">
        <v>2465</v>
      </c>
    </row>
    <row r="468" spans="1:7" ht="15">
      <c r="A468">
        <v>591</v>
      </c>
      <c r="B468" t="s">
        <v>144</v>
      </c>
      <c r="C468" t="s">
        <v>3724</v>
      </c>
      <c r="D468" t="s">
        <v>3725</v>
      </c>
      <c r="E468" t="s">
        <v>2465</v>
      </c>
      <c r="F468" t="s">
        <v>3726</v>
      </c>
      <c r="G468" t="s">
        <v>2465</v>
      </c>
    </row>
    <row r="469" spans="1:7" ht="15">
      <c r="A469">
        <v>592</v>
      </c>
      <c r="B469" t="s">
        <v>144</v>
      </c>
      <c r="C469" t="s">
        <v>3727</v>
      </c>
      <c r="D469" t="s">
        <v>3728</v>
      </c>
      <c r="E469" t="s">
        <v>2465</v>
      </c>
      <c r="F469" t="s">
        <v>3729</v>
      </c>
      <c r="G469" t="s">
        <v>2465</v>
      </c>
    </row>
    <row r="470" spans="1:7" ht="15">
      <c r="A470">
        <v>593</v>
      </c>
      <c r="B470" t="s">
        <v>143</v>
      </c>
      <c r="C470" t="s">
        <v>3730</v>
      </c>
      <c r="D470" t="s">
        <v>3731</v>
      </c>
      <c r="E470" t="s">
        <v>2465</v>
      </c>
      <c r="F470" t="s">
        <v>3732</v>
      </c>
      <c r="G470" t="s">
        <v>2465</v>
      </c>
    </row>
    <row r="471" spans="1:7" ht="15">
      <c r="A471">
        <v>594</v>
      </c>
      <c r="B471" t="s">
        <v>2965</v>
      </c>
      <c r="C471" t="s">
        <v>3733</v>
      </c>
      <c r="D471" t="s">
        <v>3734</v>
      </c>
      <c r="E471" t="s">
        <v>2465</v>
      </c>
      <c r="F471" t="s">
        <v>3735</v>
      </c>
      <c r="G471" t="s">
        <v>2465</v>
      </c>
    </row>
    <row r="472" spans="1:7" ht="15">
      <c r="A472">
        <v>595</v>
      </c>
      <c r="B472" t="s">
        <v>83</v>
      </c>
      <c r="C472" t="s">
        <v>3736</v>
      </c>
      <c r="D472" t="s">
        <v>3737</v>
      </c>
      <c r="E472" t="s">
        <v>2465</v>
      </c>
      <c r="F472" t="s">
        <v>3738</v>
      </c>
      <c r="G472" t="s">
        <v>2465</v>
      </c>
    </row>
    <row r="473" spans="1:7" ht="15">
      <c r="A473">
        <v>596</v>
      </c>
      <c r="B473" t="s">
        <v>115</v>
      </c>
      <c r="C473" t="s">
        <v>3739</v>
      </c>
      <c r="D473" t="s">
        <v>3740</v>
      </c>
      <c r="E473" t="s">
        <v>2465</v>
      </c>
      <c r="F473" t="s">
        <v>3741</v>
      </c>
      <c r="G473" t="s">
        <v>2465</v>
      </c>
    </row>
    <row r="474" spans="1:7" ht="15">
      <c r="A474">
        <v>597</v>
      </c>
      <c r="B474" t="s">
        <v>114</v>
      </c>
      <c r="C474" t="s">
        <v>3742</v>
      </c>
      <c r="D474" t="s">
        <v>3743</v>
      </c>
      <c r="E474" t="s">
        <v>2465</v>
      </c>
      <c r="F474" t="s">
        <v>3744</v>
      </c>
      <c r="G474" t="s">
        <v>2465</v>
      </c>
    </row>
    <row r="475" spans="1:7" ht="15">
      <c r="A475">
        <v>598</v>
      </c>
      <c r="B475" t="s">
        <v>2965</v>
      </c>
      <c r="C475" t="s">
        <v>3745</v>
      </c>
      <c r="D475" t="s">
        <v>3746</v>
      </c>
      <c r="E475" t="s">
        <v>2465</v>
      </c>
      <c r="F475" t="s">
        <v>3747</v>
      </c>
      <c r="G475" t="s">
        <v>2465</v>
      </c>
    </row>
    <row r="476" spans="1:7" ht="15">
      <c r="A476">
        <v>599</v>
      </c>
      <c r="B476" t="s">
        <v>127</v>
      </c>
      <c r="C476" t="s">
        <v>3748</v>
      </c>
      <c r="D476" t="s">
        <v>3749</v>
      </c>
      <c r="E476" t="s">
        <v>2465</v>
      </c>
      <c r="F476" t="s">
        <v>3750</v>
      </c>
      <c r="G476" t="s">
        <v>2465</v>
      </c>
    </row>
    <row r="477" spans="1:7" ht="15">
      <c r="A477">
        <v>601</v>
      </c>
      <c r="B477" t="s">
        <v>146</v>
      </c>
      <c r="C477" t="s">
        <v>3751</v>
      </c>
      <c r="D477" t="s">
        <v>3752</v>
      </c>
      <c r="E477" t="s">
        <v>2465</v>
      </c>
      <c r="F477" t="s">
        <v>3753</v>
      </c>
      <c r="G477" t="s">
        <v>2465</v>
      </c>
    </row>
    <row r="478" spans="1:7" ht="15">
      <c r="A478">
        <v>602</v>
      </c>
      <c r="B478" t="s">
        <v>147</v>
      </c>
      <c r="C478" t="s">
        <v>3754</v>
      </c>
      <c r="D478" t="s">
        <v>3755</v>
      </c>
      <c r="E478" t="s">
        <v>2465</v>
      </c>
      <c r="F478" t="s">
        <v>3756</v>
      </c>
      <c r="G478" t="s">
        <v>2465</v>
      </c>
    </row>
    <row r="479" spans="1:7" ht="15">
      <c r="A479">
        <v>603</v>
      </c>
      <c r="B479" t="s">
        <v>147</v>
      </c>
      <c r="C479" t="s">
        <v>3757</v>
      </c>
      <c r="D479" t="s">
        <v>3758</v>
      </c>
      <c r="E479" t="s">
        <v>2465</v>
      </c>
      <c r="F479" t="s">
        <v>3759</v>
      </c>
      <c r="G479" t="s">
        <v>2465</v>
      </c>
    </row>
    <row r="480" spans="1:7" ht="15">
      <c r="A480">
        <v>604</v>
      </c>
      <c r="B480" t="s">
        <v>147</v>
      </c>
      <c r="C480" t="s">
        <v>3760</v>
      </c>
      <c r="D480" t="s">
        <v>3761</v>
      </c>
      <c r="E480" t="s">
        <v>2465</v>
      </c>
      <c r="F480" t="s">
        <v>3762</v>
      </c>
      <c r="G480" t="s">
        <v>2465</v>
      </c>
    </row>
    <row r="481" spans="1:7" ht="15">
      <c r="A481">
        <v>605</v>
      </c>
      <c r="B481" t="s">
        <v>149</v>
      </c>
      <c r="C481" t="s">
        <v>3763</v>
      </c>
      <c r="D481" t="s">
        <v>3764</v>
      </c>
      <c r="E481" t="s">
        <v>2465</v>
      </c>
      <c r="F481" t="s">
        <v>3765</v>
      </c>
      <c r="G481" t="s">
        <v>2465</v>
      </c>
    </row>
    <row r="482" spans="1:7" ht="15">
      <c r="A482">
        <v>606</v>
      </c>
      <c r="B482" t="s">
        <v>147</v>
      </c>
      <c r="C482" t="s">
        <v>3766</v>
      </c>
      <c r="D482" t="s">
        <v>3767</v>
      </c>
      <c r="E482" t="s">
        <v>2465</v>
      </c>
      <c r="F482" t="s">
        <v>3768</v>
      </c>
      <c r="G482" t="s">
        <v>2465</v>
      </c>
    </row>
    <row r="483" spans="1:7" ht="15">
      <c r="A483">
        <v>607</v>
      </c>
      <c r="B483" t="s">
        <v>146</v>
      </c>
      <c r="C483" t="s">
        <v>3769</v>
      </c>
      <c r="D483" t="s">
        <v>3770</v>
      </c>
      <c r="E483" t="s">
        <v>2465</v>
      </c>
      <c r="F483" t="s">
        <v>3771</v>
      </c>
      <c r="G483" t="s">
        <v>2465</v>
      </c>
    </row>
    <row r="484" spans="1:7" ht="15">
      <c r="A484">
        <v>608</v>
      </c>
      <c r="B484" t="s">
        <v>147</v>
      </c>
      <c r="C484" t="s">
        <v>3772</v>
      </c>
      <c r="D484" t="s">
        <v>3773</v>
      </c>
      <c r="E484" t="s">
        <v>2465</v>
      </c>
      <c r="F484" t="s">
        <v>3774</v>
      </c>
      <c r="G484" t="s">
        <v>2465</v>
      </c>
    </row>
    <row r="485" spans="1:7" ht="15">
      <c r="A485">
        <v>610</v>
      </c>
      <c r="B485" t="s">
        <v>150</v>
      </c>
      <c r="C485" t="s">
        <v>3775</v>
      </c>
      <c r="D485" t="s">
        <v>3776</v>
      </c>
      <c r="E485" t="s">
        <v>2465</v>
      </c>
      <c r="F485" t="s">
        <v>3777</v>
      </c>
      <c r="G485" t="s">
        <v>2465</v>
      </c>
    </row>
    <row r="486" spans="1:7" ht="15">
      <c r="A486">
        <v>611</v>
      </c>
      <c r="B486" t="s">
        <v>151</v>
      </c>
      <c r="C486" t="s">
        <v>3778</v>
      </c>
      <c r="D486" t="s">
        <v>3779</v>
      </c>
      <c r="E486" t="s">
        <v>2465</v>
      </c>
      <c r="F486" t="s">
        <v>3780</v>
      </c>
      <c r="G486" t="s">
        <v>2465</v>
      </c>
    </row>
    <row r="487" spans="1:7" ht="15">
      <c r="A487">
        <v>612</v>
      </c>
      <c r="B487" t="s">
        <v>152</v>
      </c>
      <c r="C487" t="s">
        <v>3781</v>
      </c>
      <c r="D487" t="s">
        <v>3782</v>
      </c>
      <c r="E487" t="s">
        <v>2465</v>
      </c>
      <c r="F487" t="s">
        <v>3783</v>
      </c>
      <c r="G487" t="s">
        <v>2465</v>
      </c>
    </row>
    <row r="488" spans="1:7" ht="15">
      <c r="A488">
        <v>613</v>
      </c>
      <c r="B488" t="s">
        <v>151</v>
      </c>
      <c r="C488" t="s">
        <v>3784</v>
      </c>
      <c r="D488" t="s">
        <v>3785</v>
      </c>
      <c r="E488" t="s">
        <v>2465</v>
      </c>
      <c r="F488" t="s">
        <v>3786</v>
      </c>
      <c r="G488" t="s">
        <v>2465</v>
      </c>
    </row>
    <row r="489" spans="1:7" ht="15">
      <c r="A489">
        <v>615</v>
      </c>
      <c r="B489" t="s">
        <v>151</v>
      </c>
      <c r="C489" t="s">
        <v>3787</v>
      </c>
      <c r="D489" t="s">
        <v>3788</v>
      </c>
      <c r="E489" t="s">
        <v>2465</v>
      </c>
      <c r="F489" t="s">
        <v>3789</v>
      </c>
      <c r="G489" t="s">
        <v>2465</v>
      </c>
    </row>
    <row r="490" spans="1:7" ht="15">
      <c r="A490">
        <v>616</v>
      </c>
      <c r="B490" t="s">
        <v>153</v>
      </c>
      <c r="C490" t="s">
        <v>3790</v>
      </c>
      <c r="D490" t="s">
        <v>3791</v>
      </c>
      <c r="E490" t="s">
        <v>2465</v>
      </c>
      <c r="F490" t="s">
        <v>3792</v>
      </c>
      <c r="G490" t="s">
        <v>2465</v>
      </c>
    </row>
    <row r="491" spans="1:7" ht="15">
      <c r="A491">
        <v>617</v>
      </c>
      <c r="B491" t="s">
        <v>154</v>
      </c>
      <c r="C491" t="s">
        <v>3793</v>
      </c>
      <c r="D491" t="s">
        <v>3794</v>
      </c>
      <c r="E491" t="s">
        <v>2465</v>
      </c>
      <c r="F491" t="s">
        <v>3795</v>
      </c>
      <c r="G491" t="s">
        <v>2465</v>
      </c>
    </row>
    <row r="492" spans="1:7" ht="15">
      <c r="A492">
        <v>618</v>
      </c>
      <c r="B492" t="s">
        <v>155</v>
      </c>
      <c r="C492" t="s">
        <v>3796</v>
      </c>
      <c r="D492" t="s">
        <v>3797</v>
      </c>
      <c r="E492" t="s">
        <v>2465</v>
      </c>
      <c r="F492" t="s">
        <v>3798</v>
      </c>
      <c r="G492" t="s">
        <v>2465</v>
      </c>
    </row>
    <row r="493" spans="1:7" ht="15">
      <c r="A493">
        <v>620</v>
      </c>
      <c r="B493" t="s">
        <v>150</v>
      </c>
      <c r="C493" t="s">
        <v>3799</v>
      </c>
      <c r="D493" t="s">
        <v>3800</v>
      </c>
      <c r="E493" t="s">
        <v>2465</v>
      </c>
      <c r="F493" t="s">
        <v>3801</v>
      </c>
      <c r="G493" t="s">
        <v>2465</v>
      </c>
    </row>
    <row r="494" spans="1:7" ht="15">
      <c r="A494">
        <v>621</v>
      </c>
      <c r="B494" t="s">
        <v>156</v>
      </c>
      <c r="C494" t="s">
        <v>3802</v>
      </c>
      <c r="D494" t="s">
        <v>3803</v>
      </c>
      <c r="E494" t="s">
        <v>2465</v>
      </c>
      <c r="F494" t="s">
        <v>3804</v>
      </c>
      <c r="G494" t="s">
        <v>2465</v>
      </c>
    </row>
    <row r="495" spans="1:7" ht="15">
      <c r="A495">
        <v>622</v>
      </c>
      <c r="B495" t="s">
        <v>150</v>
      </c>
      <c r="C495" t="s">
        <v>3805</v>
      </c>
      <c r="D495" t="s">
        <v>3806</v>
      </c>
      <c r="E495" t="s">
        <v>2465</v>
      </c>
      <c r="F495" t="s">
        <v>3807</v>
      </c>
      <c r="G495" t="s">
        <v>2465</v>
      </c>
    </row>
    <row r="496" spans="1:7" ht="15">
      <c r="A496">
        <v>623</v>
      </c>
      <c r="B496" t="s">
        <v>147</v>
      </c>
      <c r="C496" t="s">
        <v>3808</v>
      </c>
      <c r="D496" t="s">
        <v>3809</v>
      </c>
      <c r="E496" t="s">
        <v>2465</v>
      </c>
      <c r="F496" t="s">
        <v>3810</v>
      </c>
      <c r="G496" t="s">
        <v>2465</v>
      </c>
    </row>
    <row r="497" spans="1:7" ht="15">
      <c r="A497">
        <v>624</v>
      </c>
      <c r="B497" t="s">
        <v>157</v>
      </c>
      <c r="C497" t="s">
        <v>3811</v>
      </c>
      <c r="D497" t="s">
        <v>3812</v>
      </c>
      <c r="E497" t="s">
        <v>2465</v>
      </c>
      <c r="F497" t="s">
        <v>3813</v>
      </c>
      <c r="G497" t="s">
        <v>2465</v>
      </c>
    </row>
    <row r="498" spans="1:7" ht="15">
      <c r="A498">
        <v>625</v>
      </c>
      <c r="B498" t="s">
        <v>147</v>
      </c>
      <c r="C498" t="s">
        <v>3814</v>
      </c>
      <c r="D498" t="s">
        <v>3815</v>
      </c>
      <c r="E498" t="s">
        <v>2465</v>
      </c>
      <c r="F498" t="s">
        <v>3816</v>
      </c>
      <c r="G498" t="s">
        <v>2465</v>
      </c>
    </row>
    <row r="499" spans="1:7" ht="15">
      <c r="A499">
        <v>626</v>
      </c>
      <c r="B499" t="s">
        <v>158</v>
      </c>
      <c r="C499" t="s">
        <v>3817</v>
      </c>
      <c r="D499" t="s">
        <v>3818</v>
      </c>
      <c r="E499" t="s">
        <v>2465</v>
      </c>
      <c r="F499" t="s">
        <v>3819</v>
      </c>
      <c r="G499" t="s">
        <v>2465</v>
      </c>
    </row>
    <row r="500" spans="1:7" ht="15">
      <c r="A500">
        <v>627</v>
      </c>
      <c r="B500" t="s">
        <v>159</v>
      </c>
      <c r="C500" t="s">
        <v>3820</v>
      </c>
      <c r="D500" t="s">
        <v>3821</v>
      </c>
      <c r="E500" t="s">
        <v>2465</v>
      </c>
      <c r="F500" t="s">
        <v>3822</v>
      </c>
      <c r="G500" t="s">
        <v>2465</v>
      </c>
    </row>
    <row r="501" spans="1:7" ht="15">
      <c r="A501">
        <v>628</v>
      </c>
      <c r="B501" t="s">
        <v>147</v>
      </c>
      <c r="C501" t="s">
        <v>3823</v>
      </c>
      <c r="D501" t="s">
        <v>3824</v>
      </c>
      <c r="E501" t="s">
        <v>2465</v>
      </c>
      <c r="F501" t="s">
        <v>3825</v>
      </c>
      <c r="G501" t="s">
        <v>2465</v>
      </c>
    </row>
    <row r="502" spans="1:7" ht="15">
      <c r="A502">
        <v>629</v>
      </c>
      <c r="B502" t="s">
        <v>156</v>
      </c>
      <c r="C502" t="s">
        <v>3826</v>
      </c>
      <c r="D502" t="s">
        <v>3827</v>
      </c>
      <c r="E502" t="s">
        <v>2465</v>
      </c>
      <c r="F502" t="s">
        <v>3828</v>
      </c>
      <c r="G502" t="s">
        <v>2465</v>
      </c>
    </row>
    <row r="503" spans="1:7" ht="15">
      <c r="A503">
        <v>630</v>
      </c>
      <c r="B503" t="s">
        <v>150</v>
      </c>
      <c r="C503" t="s">
        <v>3829</v>
      </c>
      <c r="D503" t="s">
        <v>3830</v>
      </c>
      <c r="E503" t="s">
        <v>2465</v>
      </c>
      <c r="F503" t="s">
        <v>3831</v>
      </c>
      <c r="G503" t="s">
        <v>2465</v>
      </c>
    </row>
    <row r="504" spans="1:7" ht="15">
      <c r="A504">
        <v>631</v>
      </c>
      <c r="B504" t="s">
        <v>150</v>
      </c>
      <c r="C504" t="s">
        <v>3832</v>
      </c>
      <c r="D504" t="s">
        <v>3833</v>
      </c>
      <c r="E504" t="s">
        <v>2465</v>
      </c>
      <c r="F504" t="s">
        <v>3834</v>
      </c>
      <c r="G504" t="s">
        <v>2465</v>
      </c>
    </row>
    <row r="505" spans="1:7" ht="15">
      <c r="A505">
        <v>632</v>
      </c>
      <c r="B505" t="s">
        <v>152</v>
      </c>
      <c r="C505" t="s">
        <v>3835</v>
      </c>
      <c r="D505" t="s">
        <v>3836</v>
      </c>
      <c r="E505" t="s">
        <v>2465</v>
      </c>
      <c r="F505" t="s">
        <v>3837</v>
      </c>
      <c r="G505" t="s">
        <v>2465</v>
      </c>
    </row>
    <row r="506" spans="1:7" ht="15">
      <c r="A506">
        <v>633</v>
      </c>
      <c r="B506" t="s">
        <v>152</v>
      </c>
      <c r="C506" t="s">
        <v>3838</v>
      </c>
      <c r="D506" t="s">
        <v>3839</v>
      </c>
      <c r="E506" t="s">
        <v>2465</v>
      </c>
      <c r="F506" t="s">
        <v>3840</v>
      </c>
      <c r="G506" t="s">
        <v>2465</v>
      </c>
    </row>
    <row r="507" spans="1:7" ht="15">
      <c r="A507">
        <v>634</v>
      </c>
      <c r="B507" t="s">
        <v>147</v>
      </c>
      <c r="C507" t="s">
        <v>3841</v>
      </c>
      <c r="D507" t="s">
        <v>3842</v>
      </c>
      <c r="E507" t="s">
        <v>2465</v>
      </c>
      <c r="F507" t="s">
        <v>3843</v>
      </c>
      <c r="G507" t="s">
        <v>2465</v>
      </c>
    </row>
    <row r="508" spans="1:7" ht="15">
      <c r="A508">
        <v>635</v>
      </c>
      <c r="B508" t="s">
        <v>151</v>
      </c>
      <c r="C508" t="s">
        <v>3844</v>
      </c>
      <c r="D508" t="s">
        <v>3845</v>
      </c>
      <c r="E508" t="s">
        <v>2465</v>
      </c>
      <c r="F508" t="s">
        <v>3846</v>
      </c>
      <c r="G508" t="s">
        <v>2465</v>
      </c>
    </row>
    <row r="509" spans="1:7" ht="15">
      <c r="A509">
        <v>638</v>
      </c>
      <c r="B509" t="s">
        <v>160</v>
      </c>
      <c r="C509" t="s">
        <v>3847</v>
      </c>
      <c r="D509" t="s">
        <v>3848</v>
      </c>
      <c r="E509" t="s">
        <v>2465</v>
      </c>
      <c r="F509" t="s">
        <v>3849</v>
      </c>
      <c r="G509" t="s">
        <v>2465</v>
      </c>
    </row>
    <row r="510" spans="1:7" ht="15">
      <c r="A510">
        <v>639</v>
      </c>
      <c r="B510" t="s">
        <v>146</v>
      </c>
      <c r="C510" t="s">
        <v>3850</v>
      </c>
      <c r="D510" t="s">
        <v>3851</v>
      </c>
      <c r="E510" t="s">
        <v>2465</v>
      </c>
      <c r="F510" t="s">
        <v>3852</v>
      </c>
      <c r="G510" t="s">
        <v>2465</v>
      </c>
    </row>
    <row r="511" spans="1:7" ht="15">
      <c r="A511">
        <v>641</v>
      </c>
      <c r="B511" t="s">
        <v>151</v>
      </c>
      <c r="C511" t="s">
        <v>3853</v>
      </c>
      <c r="D511" t="s">
        <v>3854</v>
      </c>
      <c r="E511" t="s">
        <v>2465</v>
      </c>
      <c r="F511" t="s">
        <v>3855</v>
      </c>
      <c r="G511" t="s">
        <v>2465</v>
      </c>
    </row>
    <row r="512" spans="1:7" ht="15">
      <c r="A512">
        <v>642</v>
      </c>
      <c r="B512" t="s">
        <v>147</v>
      </c>
      <c r="C512" t="s">
        <v>3856</v>
      </c>
      <c r="D512" t="s">
        <v>3857</v>
      </c>
      <c r="E512" t="s">
        <v>2465</v>
      </c>
      <c r="F512" t="s">
        <v>3858</v>
      </c>
      <c r="G512" t="s">
        <v>2465</v>
      </c>
    </row>
    <row r="513" spans="1:7" ht="15">
      <c r="A513">
        <v>643</v>
      </c>
      <c r="B513" t="s">
        <v>155</v>
      </c>
      <c r="C513" t="s">
        <v>3859</v>
      </c>
      <c r="D513" t="s">
        <v>3860</v>
      </c>
      <c r="E513" t="s">
        <v>2465</v>
      </c>
      <c r="F513" t="s">
        <v>3861</v>
      </c>
      <c r="G513" t="s">
        <v>2465</v>
      </c>
    </row>
    <row r="514" spans="1:6" ht="15">
      <c r="A514">
        <v>645</v>
      </c>
      <c r="B514" t="s">
        <v>153</v>
      </c>
      <c r="C514" t="s">
        <v>3862</v>
      </c>
      <c r="D514" t="s">
        <v>3863</v>
      </c>
      <c r="E514" t="s">
        <v>2465</v>
      </c>
      <c r="F514" t="s">
        <v>3864</v>
      </c>
    </row>
    <row r="515" spans="1:7" ht="15">
      <c r="A515">
        <v>646</v>
      </c>
      <c r="B515" t="s">
        <v>161</v>
      </c>
      <c r="C515" t="s">
        <v>3865</v>
      </c>
      <c r="D515" t="s">
        <v>3866</v>
      </c>
      <c r="E515" t="s">
        <v>2465</v>
      </c>
      <c r="F515" t="s">
        <v>3867</v>
      </c>
      <c r="G515" t="s">
        <v>2465</v>
      </c>
    </row>
    <row r="516" spans="1:7" ht="15">
      <c r="A516">
        <v>647</v>
      </c>
      <c r="B516" t="s">
        <v>154</v>
      </c>
      <c r="C516" t="s">
        <v>3868</v>
      </c>
      <c r="D516" t="s">
        <v>3869</v>
      </c>
      <c r="E516" t="s">
        <v>2465</v>
      </c>
      <c r="F516" t="s">
        <v>3870</v>
      </c>
      <c r="G516" t="s">
        <v>2465</v>
      </c>
    </row>
    <row r="517" spans="1:7" ht="15">
      <c r="A517">
        <v>648</v>
      </c>
      <c r="B517" t="s">
        <v>149</v>
      </c>
      <c r="C517" t="s">
        <v>3871</v>
      </c>
      <c r="D517" t="s">
        <v>3872</v>
      </c>
      <c r="E517" t="s">
        <v>2465</v>
      </c>
      <c r="F517" t="s">
        <v>3873</v>
      </c>
      <c r="G517" t="s">
        <v>2465</v>
      </c>
    </row>
    <row r="518" spans="1:7" ht="15">
      <c r="A518">
        <v>649</v>
      </c>
      <c r="B518" t="s">
        <v>146</v>
      </c>
      <c r="C518" t="s">
        <v>3874</v>
      </c>
      <c r="D518" t="s">
        <v>3875</v>
      </c>
      <c r="E518" t="s">
        <v>2465</v>
      </c>
      <c r="F518" t="s">
        <v>3876</v>
      </c>
      <c r="G518" t="s">
        <v>2465</v>
      </c>
    </row>
    <row r="519" spans="1:7" ht="15">
      <c r="A519">
        <v>651</v>
      </c>
      <c r="B519" t="s">
        <v>157</v>
      </c>
      <c r="C519" t="s">
        <v>3877</v>
      </c>
      <c r="D519" t="s">
        <v>3878</v>
      </c>
      <c r="E519" t="s">
        <v>2465</v>
      </c>
      <c r="F519" t="s">
        <v>3879</v>
      </c>
      <c r="G519" t="s">
        <v>2465</v>
      </c>
    </row>
    <row r="520" spans="1:7" ht="15">
      <c r="A520">
        <v>653</v>
      </c>
      <c r="B520" t="s">
        <v>162</v>
      </c>
      <c r="C520" t="s">
        <v>3880</v>
      </c>
      <c r="D520" t="s">
        <v>3881</v>
      </c>
      <c r="E520" t="s">
        <v>2465</v>
      </c>
      <c r="F520" t="s">
        <v>3882</v>
      </c>
      <c r="G520" t="s">
        <v>2465</v>
      </c>
    </row>
    <row r="521" spans="1:7" ht="15">
      <c r="A521">
        <v>655</v>
      </c>
      <c r="B521" t="s">
        <v>147</v>
      </c>
      <c r="C521" t="s">
        <v>3883</v>
      </c>
      <c r="D521" t="s">
        <v>3884</v>
      </c>
      <c r="E521" t="s">
        <v>2465</v>
      </c>
      <c r="F521" t="s">
        <v>3885</v>
      </c>
      <c r="G521" t="s">
        <v>2465</v>
      </c>
    </row>
    <row r="522" spans="1:7" ht="15">
      <c r="A522">
        <v>657</v>
      </c>
      <c r="B522" t="s">
        <v>152</v>
      </c>
      <c r="C522" t="s">
        <v>3886</v>
      </c>
      <c r="D522" t="s">
        <v>3887</v>
      </c>
      <c r="E522" t="s">
        <v>2465</v>
      </c>
      <c r="F522" t="s">
        <v>3888</v>
      </c>
      <c r="G522" t="s">
        <v>2465</v>
      </c>
    </row>
    <row r="523" spans="1:6" ht="15">
      <c r="A523">
        <v>659</v>
      </c>
      <c r="B523" t="s">
        <v>155</v>
      </c>
      <c r="C523" t="s">
        <v>3889</v>
      </c>
      <c r="D523" t="s">
        <v>3890</v>
      </c>
      <c r="E523" t="s">
        <v>2465</v>
      </c>
      <c r="F523" t="s">
        <v>3891</v>
      </c>
    </row>
    <row r="524" spans="1:7" ht="15">
      <c r="A524">
        <v>662</v>
      </c>
      <c r="B524" t="s">
        <v>162</v>
      </c>
      <c r="C524" t="s">
        <v>3892</v>
      </c>
      <c r="D524" t="s">
        <v>3893</v>
      </c>
      <c r="E524" t="s">
        <v>2465</v>
      </c>
      <c r="F524" t="s">
        <v>3894</v>
      </c>
      <c r="G524" t="s">
        <v>2465</v>
      </c>
    </row>
    <row r="525" spans="1:7" ht="15">
      <c r="A525">
        <v>668</v>
      </c>
      <c r="B525" t="s">
        <v>152</v>
      </c>
      <c r="C525" t="s">
        <v>3895</v>
      </c>
      <c r="D525" t="s">
        <v>3896</v>
      </c>
      <c r="E525" t="s">
        <v>2465</v>
      </c>
      <c r="F525" t="s">
        <v>3897</v>
      </c>
      <c r="G525" t="s">
        <v>2465</v>
      </c>
    </row>
    <row r="526" spans="1:7" ht="15">
      <c r="A526">
        <v>669</v>
      </c>
      <c r="B526" t="s">
        <v>163</v>
      </c>
      <c r="C526" t="s">
        <v>3898</v>
      </c>
      <c r="D526" t="s">
        <v>3899</v>
      </c>
      <c r="E526" t="s">
        <v>2465</v>
      </c>
      <c r="F526" t="s">
        <v>3900</v>
      </c>
      <c r="G526" t="s">
        <v>2465</v>
      </c>
    </row>
    <row r="527" spans="1:7" ht="15">
      <c r="A527">
        <v>673</v>
      </c>
      <c r="B527" t="s">
        <v>151</v>
      </c>
      <c r="C527" t="s">
        <v>3901</v>
      </c>
      <c r="D527" t="s">
        <v>3902</v>
      </c>
      <c r="E527" t="s">
        <v>2465</v>
      </c>
      <c r="F527" t="s">
        <v>3903</v>
      </c>
      <c r="G527" t="s">
        <v>2465</v>
      </c>
    </row>
    <row r="528" spans="1:7" ht="15">
      <c r="A528">
        <v>678</v>
      </c>
      <c r="B528" t="s">
        <v>147</v>
      </c>
      <c r="C528" t="s">
        <v>3904</v>
      </c>
      <c r="D528" t="s">
        <v>3905</v>
      </c>
      <c r="E528" t="s">
        <v>2465</v>
      </c>
      <c r="F528" t="s">
        <v>3906</v>
      </c>
      <c r="G528" t="s">
        <v>2465</v>
      </c>
    </row>
    <row r="529" spans="1:7" ht="15">
      <c r="A529">
        <v>680</v>
      </c>
      <c r="B529" t="s">
        <v>164</v>
      </c>
      <c r="C529" t="s">
        <v>3907</v>
      </c>
      <c r="D529" t="s">
        <v>3908</v>
      </c>
      <c r="E529" t="s">
        <v>2465</v>
      </c>
      <c r="F529" t="s">
        <v>3909</v>
      </c>
      <c r="G529" t="s">
        <v>2465</v>
      </c>
    </row>
    <row r="530" spans="1:7" ht="15">
      <c r="A530">
        <v>681</v>
      </c>
      <c r="B530" t="s">
        <v>165</v>
      </c>
      <c r="C530" t="s">
        <v>3910</v>
      </c>
      <c r="D530" t="s">
        <v>3911</v>
      </c>
      <c r="E530" t="s">
        <v>2465</v>
      </c>
      <c r="F530" t="s">
        <v>3912</v>
      </c>
      <c r="G530" t="s">
        <v>2465</v>
      </c>
    </row>
    <row r="531" spans="1:7" ht="15">
      <c r="A531">
        <v>684</v>
      </c>
      <c r="B531" t="s">
        <v>147</v>
      </c>
      <c r="C531" t="s">
        <v>3913</v>
      </c>
      <c r="D531" t="s">
        <v>3914</v>
      </c>
      <c r="E531" t="s">
        <v>2465</v>
      </c>
      <c r="F531" t="s">
        <v>3915</v>
      </c>
      <c r="G531" t="s">
        <v>2465</v>
      </c>
    </row>
    <row r="532" spans="1:7" ht="15">
      <c r="A532">
        <v>685</v>
      </c>
      <c r="B532" t="s">
        <v>147</v>
      </c>
      <c r="C532" t="s">
        <v>3916</v>
      </c>
      <c r="D532" t="s">
        <v>3917</v>
      </c>
      <c r="E532" t="s">
        <v>2465</v>
      </c>
      <c r="F532" t="s">
        <v>3918</v>
      </c>
      <c r="G532" t="s">
        <v>2465</v>
      </c>
    </row>
    <row r="533" spans="1:7" ht="15">
      <c r="A533">
        <v>686</v>
      </c>
      <c r="B533" t="s">
        <v>150</v>
      </c>
      <c r="C533" t="s">
        <v>3919</v>
      </c>
      <c r="D533" t="s">
        <v>3920</v>
      </c>
      <c r="E533" t="s">
        <v>2465</v>
      </c>
      <c r="F533" t="s">
        <v>3921</v>
      </c>
      <c r="G533" t="s">
        <v>2465</v>
      </c>
    </row>
    <row r="534" spans="1:7" ht="15">
      <c r="A534">
        <v>687</v>
      </c>
      <c r="B534" t="s">
        <v>147</v>
      </c>
      <c r="C534" t="s">
        <v>3922</v>
      </c>
      <c r="D534" t="s">
        <v>3923</v>
      </c>
      <c r="E534" t="s">
        <v>2465</v>
      </c>
      <c r="F534" t="s">
        <v>3924</v>
      </c>
      <c r="G534" t="s">
        <v>2465</v>
      </c>
    </row>
    <row r="535" spans="1:7" ht="15">
      <c r="A535">
        <v>688</v>
      </c>
      <c r="B535" t="s">
        <v>147</v>
      </c>
      <c r="C535" t="s">
        <v>3925</v>
      </c>
      <c r="D535" t="s">
        <v>3926</v>
      </c>
      <c r="E535" t="s">
        <v>2465</v>
      </c>
      <c r="F535" t="s">
        <v>3927</v>
      </c>
      <c r="G535" t="s">
        <v>2465</v>
      </c>
    </row>
    <row r="536" spans="1:7" ht="15">
      <c r="A536">
        <v>689</v>
      </c>
      <c r="B536" t="s">
        <v>152</v>
      </c>
      <c r="C536" t="s">
        <v>3928</v>
      </c>
      <c r="D536" t="s">
        <v>3929</v>
      </c>
      <c r="E536" t="s">
        <v>2465</v>
      </c>
      <c r="F536" t="s">
        <v>3930</v>
      </c>
      <c r="G536" t="s">
        <v>2465</v>
      </c>
    </row>
    <row r="537" spans="1:7" ht="15">
      <c r="A537">
        <v>690</v>
      </c>
      <c r="B537" t="s">
        <v>160</v>
      </c>
      <c r="C537" t="s">
        <v>3931</v>
      </c>
      <c r="D537" t="s">
        <v>3932</v>
      </c>
      <c r="E537" t="s">
        <v>2465</v>
      </c>
      <c r="F537" t="s">
        <v>3933</v>
      </c>
      <c r="G537" t="s">
        <v>2465</v>
      </c>
    </row>
    <row r="538" spans="1:7" ht="15">
      <c r="A538">
        <v>691</v>
      </c>
      <c r="B538" t="s">
        <v>151</v>
      </c>
      <c r="C538" t="s">
        <v>3934</v>
      </c>
      <c r="D538" t="s">
        <v>3935</v>
      </c>
      <c r="E538" t="s">
        <v>2465</v>
      </c>
      <c r="F538" t="s">
        <v>3936</v>
      </c>
      <c r="G538" t="s">
        <v>2465</v>
      </c>
    </row>
    <row r="539" spans="1:7" ht="15">
      <c r="A539">
        <v>692</v>
      </c>
      <c r="B539" t="s">
        <v>147</v>
      </c>
      <c r="C539" t="s">
        <v>3937</v>
      </c>
      <c r="D539" t="s">
        <v>3938</v>
      </c>
      <c r="E539" t="s">
        <v>2465</v>
      </c>
      <c r="F539" t="s">
        <v>3939</v>
      </c>
      <c r="G539" t="s">
        <v>2465</v>
      </c>
    </row>
    <row r="540" spans="1:7" ht="15">
      <c r="A540">
        <v>693</v>
      </c>
      <c r="B540" t="s">
        <v>154</v>
      </c>
      <c r="C540" t="s">
        <v>3940</v>
      </c>
      <c r="D540" t="s">
        <v>3941</v>
      </c>
      <c r="E540" t="s">
        <v>2465</v>
      </c>
      <c r="F540" t="s">
        <v>3942</v>
      </c>
      <c r="G540" t="s">
        <v>2465</v>
      </c>
    </row>
    <row r="541" spans="1:7" ht="15">
      <c r="A541">
        <v>694</v>
      </c>
      <c r="B541" t="s">
        <v>147</v>
      </c>
      <c r="C541" t="s">
        <v>3943</v>
      </c>
      <c r="D541" t="s">
        <v>3944</v>
      </c>
      <c r="E541" t="s">
        <v>2465</v>
      </c>
      <c r="F541" t="s">
        <v>3945</v>
      </c>
      <c r="G541" t="s">
        <v>2465</v>
      </c>
    </row>
    <row r="542" spans="1:6" ht="15">
      <c r="A542">
        <v>695</v>
      </c>
      <c r="B542" t="s">
        <v>147</v>
      </c>
      <c r="C542" t="s">
        <v>3946</v>
      </c>
      <c r="D542" t="s">
        <v>3947</v>
      </c>
      <c r="E542" t="s">
        <v>2465</v>
      </c>
      <c r="F542" t="s">
        <v>3948</v>
      </c>
    </row>
    <row r="543" spans="1:7" ht="15">
      <c r="A543">
        <v>696</v>
      </c>
      <c r="B543" t="s">
        <v>151</v>
      </c>
      <c r="C543" t="s">
        <v>3949</v>
      </c>
      <c r="D543" t="s">
        <v>3950</v>
      </c>
      <c r="E543" t="s">
        <v>2465</v>
      </c>
      <c r="F543" t="s">
        <v>3951</v>
      </c>
      <c r="G543" t="s">
        <v>2465</v>
      </c>
    </row>
    <row r="544" spans="1:7" ht="15">
      <c r="A544">
        <v>697</v>
      </c>
      <c r="B544" t="s">
        <v>160</v>
      </c>
      <c r="C544" t="s">
        <v>3952</v>
      </c>
      <c r="D544" t="s">
        <v>3953</v>
      </c>
      <c r="E544" t="s">
        <v>2465</v>
      </c>
      <c r="F544" t="s">
        <v>3954</v>
      </c>
      <c r="G544" t="s">
        <v>2465</v>
      </c>
    </row>
    <row r="545" spans="1:7" ht="15">
      <c r="A545">
        <v>698</v>
      </c>
      <c r="B545" t="s">
        <v>152</v>
      </c>
      <c r="C545" t="s">
        <v>3955</v>
      </c>
      <c r="D545" t="s">
        <v>3774</v>
      </c>
      <c r="E545" t="s">
        <v>2465</v>
      </c>
      <c r="F545" t="s">
        <v>3956</v>
      </c>
      <c r="G545" t="s">
        <v>2465</v>
      </c>
    </row>
    <row r="546" spans="1:7" ht="15">
      <c r="A546">
        <v>699</v>
      </c>
      <c r="B546" t="s">
        <v>153</v>
      </c>
      <c r="C546" t="s">
        <v>3957</v>
      </c>
      <c r="D546" t="s">
        <v>3958</v>
      </c>
      <c r="E546" t="s">
        <v>2465</v>
      </c>
      <c r="F546" t="s">
        <v>3959</v>
      </c>
      <c r="G546" t="s">
        <v>2465</v>
      </c>
    </row>
    <row r="547" spans="1:7" ht="15">
      <c r="A547">
        <v>701</v>
      </c>
      <c r="B547" t="s">
        <v>167</v>
      </c>
      <c r="C547" t="s">
        <v>3960</v>
      </c>
      <c r="D547" t="s">
        <v>3961</v>
      </c>
      <c r="E547" t="s">
        <v>2465</v>
      </c>
      <c r="F547" t="s">
        <v>3962</v>
      </c>
      <c r="G547" t="s">
        <v>2465</v>
      </c>
    </row>
    <row r="548" spans="1:7" ht="15">
      <c r="A548">
        <v>702</v>
      </c>
      <c r="B548" t="s">
        <v>167</v>
      </c>
      <c r="C548" t="s">
        <v>3963</v>
      </c>
      <c r="D548" t="s">
        <v>3964</v>
      </c>
      <c r="E548" t="s">
        <v>2465</v>
      </c>
      <c r="F548" t="s">
        <v>3965</v>
      </c>
      <c r="G548" t="s">
        <v>2465</v>
      </c>
    </row>
    <row r="549" spans="1:7" ht="15">
      <c r="A549">
        <v>703</v>
      </c>
      <c r="B549" t="s">
        <v>169</v>
      </c>
      <c r="C549" t="s">
        <v>3966</v>
      </c>
      <c r="D549" t="s">
        <v>3967</v>
      </c>
      <c r="E549" t="s">
        <v>2465</v>
      </c>
      <c r="F549" t="s">
        <v>3968</v>
      </c>
      <c r="G549" t="s">
        <v>2465</v>
      </c>
    </row>
    <row r="550" spans="1:7" ht="15">
      <c r="A550">
        <v>704</v>
      </c>
      <c r="B550" t="s">
        <v>170</v>
      </c>
      <c r="C550" t="s">
        <v>5654</v>
      </c>
      <c r="D550" t="s">
        <v>4071</v>
      </c>
      <c r="E550" t="s">
        <v>2465</v>
      </c>
      <c r="F550" t="s">
        <v>4072</v>
      </c>
      <c r="G550" t="s">
        <v>2465</v>
      </c>
    </row>
    <row r="551" spans="1:7" ht="15">
      <c r="A551">
        <v>708</v>
      </c>
      <c r="B551" t="s">
        <v>171</v>
      </c>
      <c r="C551" t="s">
        <v>3969</v>
      </c>
      <c r="D551" t="s">
        <v>3970</v>
      </c>
      <c r="E551" t="s">
        <v>2465</v>
      </c>
      <c r="F551" t="s">
        <v>3971</v>
      </c>
      <c r="G551" t="s">
        <v>2465</v>
      </c>
    </row>
    <row r="552" spans="1:7" ht="15">
      <c r="A552">
        <v>709</v>
      </c>
      <c r="B552" t="s">
        <v>172</v>
      </c>
      <c r="C552" t="s">
        <v>3972</v>
      </c>
      <c r="D552" t="s">
        <v>3973</v>
      </c>
      <c r="E552" t="s">
        <v>2465</v>
      </c>
      <c r="F552" t="s">
        <v>3974</v>
      </c>
      <c r="G552" t="s">
        <v>2465</v>
      </c>
    </row>
    <row r="553" spans="1:7" ht="15">
      <c r="A553">
        <v>711</v>
      </c>
      <c r="B553" t="s">
        <v>173</v>
      </c>
      <c r="C553" t="s">
        <v>3975</v>
      </c>
      <c r="D553" t="s">
        <v>3976</v>
      </c>
      <c r="E553" t="s">
        <v>2465</v>
      </c>
      <c r="F553" t="s">
        <v>3977</v>
      </c>
      <c r="G553" t="s">
        <v>2465</v>
      </c>
    </row>
    <row r="554" spans="1:7" ht="15">
      <c r="A554">
        <v>712</v>
      </c>
      <c r="B554" t="s">
        <v>167</v>
      </c>
      <c r="C554" t="s">
        <v>3978</v>
      </c>
      <c r="D554" t="s">
        <v>3979</v>
      </c>
      <c r="E554" t="s">
        <v>2465</v>
      </c>
      <c r="F554" t="s">
        <v>3980</v>
      </c>
      <c r="G554" t="s">
        <v>2465</v>
      </c>
    </row>
    <row r="555" spans="1:7" ht="15">
      <c r="A555">
        <v>713</v>
      </c>
      <c r="B555" t="s">
        <v>167</v>
      </c>
      <c r="C555" t="s">
        <v>3981</v>
      </c>
      <c r="D555" t="s">
        <v>3982</v>
      </c>
      <c r="E555" t="s">
        <v>2465</v>
      </c>
      <c r="F555" t="s">
        <v>3983</v>
      </c>
      <c r="G555" t="s">
        <v>2465</v>
      </c>
    </row>
    <row r="556" spans="1:7" ht="15">
      <c r="A556">
        <v>714</v>
      </c>
      <c r="B556" t="s">
        <v>167</v>
      </c>
      <c r="C556" t="s">
        <v>3984</v>
      </c>
      <c r="D556" t="s">
        <v>3985</v>
      </c>
      <c r="E556" t="s">
        <v>2465</v>
      </c>
      <c r="F556" t="s">
        <v>3986</v>
      </c>
      <c r="G556" t="s">
        <v>2465</v>
      </c>
    </row>
    <row r="557" spans="1:7" ht="15">
      <c r="A557">
        <v>718</v>
      </c>
      <c r="B557" t="s">
        <v>172</v>
      </c>
      <c r="C557" t="s">
        <v>3987</v>
      </c>
      <c r="D557" t="s">
        <v>3988</v>
      </c>
      <c r="E557" t="s">
        <v>2465</v>
      </c>
      <c r="F557" t="s">
        <v>3989</v>
      </c>
      <c r="G557" t="s">
        <v>2465</v>
      </c>
    </row>
    <row r="558" spans="1:7" ht="15">
      <c r="A558">
        <v>719</v>
      </c>
      <c r="B558" t="s">
        <v>172</v>
      </c>
      <c r="C558" t="s">
        <v>3990</v>
      </c>
      <c r="D558" t="s">
        <v>3991</v>
      </c>
      <c r="E558" t="s">
        <v>2465</v>
      </c>
      <c r="F558" t="s">
        <v>3992</v>
      </c>
      <c r="G558" t="s">
        <v>2465</v>
      </c>
    </row>
    <row r="559" spans="1:7" ht="15">
      <c r="A559">
        <v>720</v>
      </c>
      <c r="B559" t="s">
        <v>167</v>
      </c>
      <c r="C559" t="s">
        <v>3993</v>
      </c>
      <c r="D559" t="s">
        <v>3994</v>
      </c>
      <c r="E559" t="s">
        <v>2465</v>
      </c>
      <c r="F559" t="s">
        <v>3995</v>
      </c>
      <c r="G559" t="s">
        <v>2465</v>
      </c>
    </row>
    <row r="560" spans="1:7" ht="15">
      <c r="A560">
        <v>721</v>
      </c>
      <c r="B560" t="s">
        <v>172</v>
      </c>
      <c r="C560" t="s">
        <v>3996</v>
      </c>
      <c r="D560" t="s">
        <v>3997</v>
      </c>
      <c r="E560" t="s">
        <v>2465</v>
      </c>
      <c r="F560" t="s">
        <v>3998</v>
      </c>
      <c r="G560" t="s">
        <v>2465</v>
      </c>
    </row>
    <row r="561" spans="1:7" ht="15">
      <c r="A561">
        <v>722</v>
      </c>
      <c r="B561" t="s">
        <v>174</v>
      </c>
      <c r="C561" t="s">
        <v>3999</v>
      </c>
      <c r="D561" t="s">
        <v>4000</v>
      </c>
      <c r="E561" t="s">
        <v>2465</v>
      </c>
      <c r="F561" t="s">
        <v>4001</v>
      </c>
      <c r="G561" t="s">
        <v>2465</v>
      </c>
    </row>
    <row r="562" spans="1:7" ht="15">
      <c r="A562">
        <v>723</v>
      </c>
      <c r="B562" t="s">
        <v>167</v>
      </c>
      <c r="C562" t="s">
        <v>4002</v>
      </c>
      <c r="D562" t="s">
        <v>4003</v>
      </c>
      <c r="E562" t="s">
        <v>2465</v>
      </c>
      <c r="F562" t="s">
        <v>4004</v>
      </c>
      <c r="G562" t="s">
        <v>2465</v>
      </c>
    </row>
    <row r="563" spans="1:7" ht="15">
      <c r="A563">
        <v>724</v>
      </c>
      <c r="B563" t="s">
        <v>175</v>
      </c>
      <c r="C563" t="s">
        <v>4005</v>
      </c>
      <c r="D563" t="s">
        <v>4006</v>
      </c>
      <c r="E563" t="s">
        <v>2465</v>
      </c>
      <c r="F563" t="s">
        <v>4007</v>
      </c>
      <c r="G563" t="s">
        <v>2465</v>
      </c>
    </row>
    <row r="564" spans="1:7" ht="15">
      <c r="A564">
        <v>725</v>
      </c>
      <c r="B564" t="s">
        <v>176</v>
      </c>
      <c r="C564" t="s">
        <v>4008</v>
      </c>
      <c r="D564" t="s">
        <v>4009</v>
      </c>
      <c r="E564" t="s">
        <v>2465</v>
      </c>
      <c r="F564" t="s">
        <v>4010</v>
      </c>
      <c r="G564" t="s">
        <v>2465</v>
      </c>
    </row>
    <row r="565" spans="1:7" ht="15">
      <c r="A565">
        <v>727</v>
      </c>
      <c r="B565" t="s">
        <v>172</v>
      </c>
      <c r="C565" t="s">
        <v>4011</v>
      </c>
      <c r="D565" t="s">
        <v>4012</v>
      </c>
      <c r="E565" t="s">
        <v>2465</v>
      </c>
      <c r="F565" t="s">
        <v>4013</v>
      </c>
      <c r="G565" t="s">
        <v>2465</v>
      </c>
    </row>
    <row r="566" spans="1:7" ht="15">
      <c r="A566">
        <v>728</v>
      </c>
      <c r="B566" t="s">
        <v>177</v>
      </c>
      <c r="C566" t="s">
        <v>4014</v>
      </c>
      <c r="D566" t="s">
        <v>4015</v>
      </c>
      <c r="E566" t="s">
        <v>2465</v>
      </c>
      <c r="F566" t="s">
        <v>4016</v>
      </c>
      <c r="G566" t="s">
        <v>2465</v>
      </c>
    </row>
    <row r="567" spans="1:7" ht="15">
      <c r="A567">
        <v>730</v>
      </c>
      <c r="B567" t="s">
        <v>178</v>
      </c>
      <c r="C567" t="s">
        <v>4017</v>
      </c>
      <c r="D567" t="s">
        <v>4018</v>
      </c>
      <c r="E567" t="s">
        <v>2465</v>
      </c>
      <c r="F567" t="s">
        <v>4019</v>
      </c>
      <c r="G567" t="s">
        <v>2465</v>
      </c>
    </row>
    <row r="568" spans="1:7" ht="15">
      <c r="A568">
        <v>731</v>
      </c>
      <c r="B568" t="s">
        <v>179</v>
      </c>
      <c r="C568" t="s">
        <v>4020</v>
      </c>
      <c r="D568" t="s">
        <v>4021</v>
      </c>
      <c r="E568" t="s">
        <v>2465</v>
      </c>
      <c r="F568" t="s">
        <v>4022</v>
      </c>
      <c r="G568" t="s">
        <v>2465</v>
      </c>
    </row>
    <row r="569" spans="1:7" ht="15">
      <c r="A569">
        <v>732</v>
      </c>
      <c r="B569" t="s">
        <v>180</v>
      </c>
      <c r="C569" t="s">
        <v>4023</v>
      </c>
      <c r="D569" t="s">
        <v>4024</v>
      </c>
      <c r="E569" t="s">
        <v>2465</v>
      </c>
      <c r="F569" t="s">
        <v>4025</v>
      </c>
      <c r="G569" t="s">
        <v>2465</v>
      </c>
    </row>
    <row r="570" spans="1:7" ht="15">
      <c r="A570">
        <v>733</v>
      </c>
      <c r="B570" t="s">
        <v>172</v>
      </c>
      <c r="C570" t="s">
        <v>4026</v>
      </c>
      <c r="D570" t="s">
        <v>4027</v>
      </c>
      <c r="E570" t="s">
        <v>2465</v>
      </c>
      <c r="F570" t="s">
        <v>4028</v>
      </c>
      <c r="G570" t="s">
        <v>2465</v>
      </c>
    </row>
    <row r="571" spans="1:7" ht="15">
      <c r="A571">
        <v>734</v>
      </c>
      <c r="B571" t="s">
        <v>167</v>
      </c>
      <c r="C571" t="s">
        <v>4029</v>
      </c>
      <c r="D571" t="s">
        <v>4030</v>
      </c>
      <c r="E571" t="s">
        <v>2465</v>
      </c>
      <c r="F571" t="s">
        <v>4031</v>
      </c>
      <c r="G571" t="s">
        <v>2465</v>
      </c>
    </row>
    <row r="572" spans="1:7" ht="15">
      <c r="A572">
        <v>735</v>
      </c>
      <c r="B572" t="s">
        <v>181</v>
      </c>
      <c r="C572" t="s">
        <v>4032</v>
      </c>
      <c r="D572" t="s">
        <v>4063</v>
      </c>
      <c r="E572" t="s">
        <v>2465</v>
      </c>
      <c r="F572" t="s">
        <v>5655</v>
      </c>
      <c r="G572" t="s">
        <v>2465</v>
      </c>
    </row>
    <row r="573" spans="1:7" ht="15">
      <c r="A573">
        <v>736</v>
      </c>
      <c r="B573" t="s">
        <v>167</v>
      </c>
      <c r="C573" t="s">
        <v>4033</v>
      </c>
      <c r="D573" t="s">
        <v>4034</v>
      </c>
      <c r="E573" t="s">
        <v>2465</v>
      </c>
      <c r="F573" t="s">
        <v>4035</v>
      </c>
      <c r="G573" t="s">
        <v>2465</v>
      </c>
    </row>
    <row r="574" spans="1:7" ht="15">
      <c r="A574">
        <v>737</v>
      </c>
      <c r="B574" t="s">
        <v>181</v>
      </c>
      <c r="C574" t="s">
        <v>4036</v>
      </c>
      <c r="D574" t="s">
        <v>4037</v>
      </c>
      <c r="E574" t="s">
        <v>2465</v>
      </c>
      <c r="F574" t="s">
        <v>4038</v>
      </c>
      <c r="G574" t="s">
        <v>2465</v>
      </c>
    </row>
    <row r="575" spans="1:7" ht="15">
      <c r="A575">
        <v>738</v>
      </c>
      <c r="B575" t="s">
        <v>179</v>
      </c>
      <c r="C575" t="s">
        <v>4039</v>
      </c>
      <c r="D575" t="s">
        <v>4040</v>
      </c>
      <c r="E575" t="s">
        <v>2465</v>
      </c>
      <c r="F575" t="s">
        <v>4041</v>
      </c>
      <c r="G575" t="s">
        <v>2465</v>
      </c>
    </row>
    <row r="576" spans="1:7" ht="15">
      <c r="A576">
        <v>739</v>
      </c>
      <c r="B576" t="s">
        <v>167</v>
      </c>
      <c r="C576" t="s">
        <v>4042</v>
      </c>
      <c r="D576" t="s">
        <v>4043</v>
      </c>
      <c r="E576" t="s">
        <v>2465</v>
      </c>
      <c r="F576" t="s">
        <v>4044</v>
      </c>
      <c r="G576" t="s">
        <v>2465</v>
      </c>
    </row>
    <row r="577" spans="1:7" ht="15">
      <c r="A577">
        <v>740</v>
      </c>
      <c r="B577" t="s">
        <v>183</v>
      </c>
      <c r="C577" t="s">
        <v>4045</v>
      </c>
      <c r="D577" t="s">
        <v>4046</v>
      </c>
      <c r="E577" t="s">
        <v>2465</v>
      </c>
      <c r="F577" t="s">
        <v>4047</v>
      </c>
      <c r="G577" t="s">
        <v>2465</v>
      </c>
    </row>
    <row r="578" spans="1:7" ht="15">
      <c r="A578">
        <v>741</v>
      </c>
      <c r="B578" t="s">
        <v>184</v>
      </c>
      <c r="C578" t="s">
        <v>4048</v>
      </c>
      <c r="D578" t="s">
        <v>4049</v>
      </c>
      <c r="E578" t="s">
        <v>2465</v>
      </c>
      <c r="F578" t="s">
        <v>4050</v>
      </c>
      <c r="G578" t="s">
        <v>2465</v>
      </c>
    </row>
    <row r="579" spans="1:7" ht="15">
      <c r="A579">
        <v>742</v>
      </c>
      <c r="B579" t="s">
        <v>176</v>
      </c>
      <c r="C579" t="s">
        <v>4051</v>
      </c>
      <c r="D579" t="s">
        <v>4052</v>
      </c>
      <c r="E579" t="s">
        <v>2465</v>
      </c>
      <c r="F579" t="s">
        <v>4053</v>
      </c>
      <c r="G579" t="s">
        <v>2465</v>
      </c>
    </row>
    <row r="580" spans="1:7" ht="15">
      <c r="A580">
        <v>743</v>
      </c>
      <c r="B580" t="s">
        <v>177</v>
      </c>
      <c r="C580" t="s">
        <v>4054</v>
      </c>
      <c r="D580" t="s">
        <v>4055</v>
      </c>
      <c r="E580" t="s">
        <v>2465</v>
      </c>
      <c r="F580" t="s">
        <v>4056</v>
      </c>
      <c r="G580" t="s">
        <v>2465</v>
      </c>
    </row>
    <row r="581" spans="1:7" ht="15">
      <c r="A581">
        <v>744</v>
      </c>
      <c r="B581" t="s">
        <v>177</v>
      </c>
      <c r="C581" t="s">
        <v>4057</v>
      </c>
      <c r="D581" t="s">
        <v>4058</v>
      </c>
      <c r="E581" t="s">
        <v>2465</v>
      </c>
      <c r="F581" t="s">
        <v>4059</v>
      </c>
      <c r="G581" t="s">
        <v>2465</v>
      </c>
    </row>
    <row r="582" spans="1:7" ht="15">
      <c r="A582">
        <v>745</v>
      </c>
      <c r="B582" t="s">
        <v>172</v>
      </c>
      <c r="C582" t="s">
        <v>4060</v>
      </c>
      <c r="D582" t="s">
        <v>4061</v>
      </c>
      <c r="E582" t="s">
        <v>2465</v>
      </c>
      <c r="F582" t="s">
        <v>5656</v>
      </c>
      <c r="G582" t="s">
        <v>2465</v>
      </c>
    </row>
    <row r="583" spans="1:7" ht="15">
      <c r="A583">
        <v>746</v>
      </c>
      <c r="B583" t="s">
        <v>181</v>
      </c>
      <c r="C583" t="s">
        <v>4062</v>
      </c>
      <c r="D583" t="s">
        <v>4063</v>
      </c>
      <c r="E583" t="s">
        <v>2465</v>
      </c>
      <c r="F583" t="s">
        <v>4064</v>
      </c>
      <c r="G583" t="s">
        <v>2465</v>
      </c>
    </row>
    <row r="584" spans="1:7" ht="15">
      <c r="A584">
        <v>766</v>
      </c>
      <c r="B584" t="s">
        <v>173</v>
      </c>
      <c r="C584" t="s">
        <v>4065</v>
      </c>
      <c r="D584" t="s">
        <v>4066</v>
      </c>
      <c r="E584" t="s">
        <v>2465</v>
      </c>
      <c r="F584" t="s">
        <v>4067</v>
      </c>
      <c r="G584" t="s">
        <v>2465</v>
      </c>
    </row>
    <row r="585" spans="1:7" ht="15">
      <c r="A585">
        <v>775</v>
      </c>
      <c r="B585" t="s">
        <v>167</v>
      </c>
      <c r="C585" t="s">
        <v>4068</v>
      </c>
      <c r="D585" t="s">
        <v>4069</v>
      </c>
      <c r="E585" t="s">
        <v>2465</v>
      </c>
      <c r="F585" t="s">
        <v>4070</v>
      </c>
      <c r="G585" t="s">
        <v>2465</v>
      </c>
    </row>
    <row r="586" spans="1:7" ht="15">
      <c r="A586">
        <v>784</v>
      </c>
      <c r="B586" t="s">
        <v>167</v>
      </c>
      <c r="C586" t="s">
        <v>4073</v>
      </c>
      <c r="D586" t="s">
        <v>4074</v>
      </c>
      <c r="E586" t="s">
        <v>2465</v>
      </c>
      <c r="F586" t="s">
        <v>4075</v>
      </c>
      <c r="G586" t="s">
        <v>2465</v>
      </c>
    </row>
    <row r="587" spans="1:7" ht="15">
      <c r="A587">
        <v>785</v>
      </c>
      <c r="B587" t="s">
        <v>167</v>
      </c>
      <c r="C587" t="s">
        <v>4076</v>
      </c>
      <c r="D587" t="s">
        <v>4077</v>
      </c>
      <c r="E587" t="s">
        <v>2465</v>
      </c>
      <c r="F587" t="s">
        <v>4078</v>
      </c>
      <c r="G587" t="s">
        <v>2465</v>
      </c>
    </row>
    <row r="588" spans="1:7" ht="15">
      <c r="A588">
        <v>790</v>
      </c>
      <c r="B588" t="s">
        <v>170</v>
      </c>
      <c r="C588" t="s">
        <v>4079</v>
      </c>
      <c r="D588" t="s">
        <v>4080</v>
      </c>
      <c r="E588" t="s">
        <v>2465</v>
      </c>
      <c r="F588" t="s">
        <v>4081</v>
      </c>
      <c r="G588" t="s">
        <v>2465</v>
      </c>
    </row>
    <row r="589" spans="1:7" ht="15">
      <c r="A589">
        <v>795</v>
      </c>
      <c r="B589" t="s">
        <v>176</v>
      </c>
      <c r="C589" t="s">
        <v>4082</v>
      </c>
      <c r="D589" t="s">
        <v>4083</v>
      </c>
      <c r="E589" t="s">
        <v>2465</v>
      </c>
      <c r="F589" t="s">
        <v>4084</v>
      </c>
      <c r="G589" t="s">
        <v>2465</v>
      </c>
    </row>
    <row r="590" spans="1:7" ht="15">
      <c r="A590">
        <v>798</v>
      </c>
      <c r="B590" t="s">
        <v>172</v>
      </c>
      <c r="C590" t="s">
        <v>4085</v>
      </c>
      <c r="D590" t="s">
        <v>4086</v>
      </c>
      <c r="E590" t="s">
        <v>2465</v>
      </c>
      <c r="F590" t="s">
        <v>4087</v>
      </c>
      <c r="G590" t="s">
        <v>2465</v>
      </c>
    </row>
    <row r="591" spans="1:7" ht="15">
      <c r="A591">
        <v>800</v>
      </c>
      <c r="B591" t="s">
        <v>192</v>
      </c>
      <c r="C591" t="s">
        <v>4088</v>
      </c>
      <c r="D591" t="s">
        <v>4089</v>
      </c>
      <c r="E591" t="s">
        <v>2465</v>
      </c>
      <c r="F591" t="s">
        <v>4090</v>
      </c>
      <c r="G591" t="s">
        <v>2465</v>
      </c>
    </row>
    <row r="592" spans="1:7" ht="15">
      <c r="A592">
        <v>801</v>
      </c>
      <c r="B592" t="s">
        <v>4091</v>
      </c>
      <c r="C592" t="s">
        <v>4092</v>
      </c>
      <c r="D592" t="s">
        <v>4093</v>
      </c>
      <c r="E592" t="s">
        <v>2465</v>
      </c>
      <c r="F592" t="s">
        <v>4094</v>
      </c>
      <c r="G592" t="s">
        <v>2465</v>
      </c>
    </row>
    <row r="593" spans="1:7" ht="15">
      <c r="A593">
        <v>802</v>
      </c>
      <c r="B593" t="s">
        <v>190</v>
      </c>
      <c r="C593" t="s">
        <v>4095</v>
      </c>
      <c r="D593" t="s">
        <v>4096</v>
      </c>
      <c r="E593" t="s">
        <v>2465</v>
      </c>
      <c r="F593" t="s">
        <v>4097</v>
      </c>
      <c r="G593" t="s">
        <v>2465</v>
      </c>
    </row>
    <row r="594" spans="1:7" ht="15">
      <c r="A594">
        <v>803</v>
      </c>
      <c r="B594" t="s">
        <v>191</v>
      </c>
      <c r="C594" t="s">
        <v>4098</v>
      </c>
      <c r="D594" t="s">
        <v>4099</v>
      </c>
      <c r="E594" t="s">
        <v>2465</v>
      </c>
      <c r="F594" t="s">
        <v>4100</v>
      </c>
      <c r="G594" t="s">
        <v>2465</v>
      </c>
    </row>
    <row r="595" spans="1:7" ht="15">
      <c r="A595">
        <v>804</v>
      </c>
      <c r="B595" t="s">
        <v>192</v>
      </c>
      <c r="C595" t="s">
        <v>4101</v>
      </c>
      <c r="D595" t="s">
        <v>4102</v>
      </c>
      <c r="E595" t="s">
        <v>2465</v>
      </c>
      <c r="F595" t="s">
        <v>4103</v>
      </c>
      <c r="G595" t="s">
        <v>2465</v>
      </c>
    </row>
    <row r="596" spans="1:7" ht="15">
      <c r="A596">
        <v>805</v>
      </c>
      <c r="B596" t="s">
        <v>191</v>
      </c>
      <c r="C596" t="s">
        <v>4104</v>
      </c>
      <c r="D596" t="s">
        <v>4105</v>
      </c>
      <c r="E596" t="s">
        <v>2465</v>
      </c>
      <c r="F596" t="s">
        <v>5657</v>
      </c>
      <c r="G596" t="s">
        <v>2465</v>
      </c>
    </row>
    <row r="597" spans="1:7" ht="15">
      <c r="A597">
        <v>806</v>
      </c>
      <c r="B597" t="s">
        <v>191</v>
      </c>
      <c r="C597" t="s">
        <v>4106</v>
      </c>
      <c r="D597" t="s">
        <v>4107</v>
      </c>
      <c r="E597" t="s">
        <v>2465</v>
      </c>
      <c r="F597" t="s">
        <v>4108</v>
      </c>
      <c r="G597" t="s">
        <v>2465</v>
      </c>
    </row>
    <row r="598" spans="1:7" ht="15">
      <c r="A598">
        <v>808</v>
      </c>
      <c r="B598" t="s">
        <v>191</v>
      </c>
      <c r="C598" t="s">
        <v>4109</v>
      </c>
      <c r="D598" t="s">
        <v>4110</v>
      </c>
      <c r="E598" t="s">
        <v>2465</v>
      </c>
      <c r="F598" t="s">
        <v>4111</v>
      </c>
      <c r="G598" t="s">
        <v>2465</v>
      </c>
    </row>
    <row r="599" spans="1:7" ht="15">
      <c r="A599">
        <v>809</v>
      </c>
      <c r="B599" t="s">
        <v>191</v>
      </c>
      <c r="C599" t="s">
        <v>4112</v>
      </c>
      <c r="D599" t="s">
        <v>4113</v>
      </c>
      <c r="E599" t="s">
        <v>2465</v>
      </c>
      <c r="F599" t="s">
        <v>4114</v>
      </c>
      <c r="G599" t="s">
        <v>2465</v>
      </c>
    </row>
    <row r="600" spans="1:7" ht="15">
      <c r="A600">
        <v>810</v>
      </c>
      <c r="B600" t="s">
        <v>4091</v>
      </c>
      <c r="C600" t="s">
        <v>4115</v>
      </c>
      <c r="D600" t="s">
        <v>4116</v>
      </c>
      <c r="E600" t="s">
        <v>2465</v>
      </c>
      <c r="F600" t="s">
        <v>4117</v>
      </c>
      <c r="G600" t="s">
        <v>2465</v>
      </c>
    </row>
    <row r="601" spans="1:7" ht="15">
      <c r="A601">
        <v>811</v>
      </c>
      <c r="B601" t="s">
        <v>193</v>
      </c>
      <c r="C601" t="s">
        <v>4118</v>
      </c>
      <c r="D601" t="s">
        <v>4119</v>
      </c>
      <c r="E601" t="s">
        <v>2465</v>
      </c>
      <c r="F601" t="s">
        <v>4120</v>
      </c>
      <c r="G601" t="s">
        <v>2465</v>
      </c>
    </row>
    <row r="602" spans="1:7" ht="15">
      <c r="A602">
        <v>812</v>
      </c>
      <c r="B602" t="s">
        <v>193</v>
      </c>
      <c r="C602" t="s">
        <v>4121</v>
      </c>
      <c r="D602" t="s">
        <v>4122</v>
      </c>
      <c r="E602" t="s">
        <v>2465</v>
      </c>
      <c r="F602" t="s">
        <v>4123</v>
      </c>
      <c r="G602" t="s">
        <v>2465</v>
      </c>
    </row>
    <row r="603" spans="1:7" ht="15">
      <c r="A603">
        <v>813</v>
      </c>
      <c r="B603" t="s">
        <v>191</v>
      </c>
      <c r="C603" t="s">
        <v>4124</v>
      </c>
      <c r="D603" t="s">
        <v>4125</v>
      </c>
      <c r="E603" t="s">
        <v>2465</v>
      </c>
      <c r="F603" t="s">
        <v>5658</v>
      </c>
      <c r="G603" t="s">
        <v>2465</v>
      </c>
    </row>
    <row r="604" spans="1:7" ht="15">
      <c r="A604">
        <v>814</v>
      </c>
      <c r="B604" t="s">
        <v>191</v>
      </c>
      <c r="C604" t="s">
        <v>4126</v>
      </c>
      <c r="D604" t="s">
        <v>4127</v>
      </c>
      <c r="E604" t="s">
        <v>2465</v>
      </c>
      <c r="F604" t="s">
        <v>4128</v>
      </c>
      <c r="G604" t="s">
        <v>2465</v>
      </c>
    </row>
    <row r="605" spans="1:6" ht="15">
      <c r="A605">
        <v>815</v>
      </c>
      <c r="B605" t="s">
        <v>4129</v>
      </c>
      <c r="C605" t="s">
        <v>4130</v>
      </c>
      <c r="D605" t="s">
        <v>4131</v>
      </c>
      <c r="E605" t="s">
        <v>2465</v>
      </c>
      <c r="F605" t="s">
        <v>4132</v>
      </c>
    </row>
    <row r="606" spans="1:7" ht="15">
      <c r="A606">
        <v>816</v>
      </c>
      <c r="B606" t="s">
        <v>192</v>
      </c>
      <c r="C606" t="s">
        <v>4133</v>
      </c>
      <c r="D606" t="s">
        <v>4134</v>
      </c>
      <c r="E606" t="s">
        <v>2465</v>
      </c>
      <c r="F606" t="s">
        <v>4135</v>
      </c>
      <c r="G606" t="s">
        <v>2465</v>
      </c>
    </row>
    <row r="607" spans="1:7" ht="15">
      <c r="A607">
        <v>817</v>
      </c>
      <c r="B607" t="s">
        <v>191</v>
      </c>
      <c r="C607" t="s">
        <v>4136</v>
      </c>
      <c r="D607" t="s">
        <v>4137</v>
      </c>
      <c r="E607" t="s">
        <v>2465</v>
      </c>
      <c r="F607" t="s">
        <v>4138</v>
      </c>
      <c r="G607" t="s">
        <v>2465</v>
      </c>
    </row>
    <row r="608" spans="1:7" ht="15">
      <c r="A608">
        <v>818</v>
      </c>
      <c r="B608" t="s">
        <v>191</v>
      </c>
      <c r="C608" t="s">
        <v>4139</v>
      </c>
      <c r="D608" t="s">
        <v>4105</v>
      </c>
      <c r="E608" t="s">
        <v>2465</v>
      </c>
      <c r="F608" t="s">
        <v>4140</v>
      </c>
      <c r="G608" t="s">
        <v>2465</v>
      </c>
    </row>
    <row r="609" spans="1:7" ht="15">
      <c r="A609">
        <v>819</v>
      </c>
      <c r="B609" t="s">
        <v>196</v>
      </c>
      <c r="C609" t="s">
        <v>4141</v>
      </c>
      <c r="D609" t="s">
        <v>4142</v>
      </c>
      <c r="E609" t="s">
        <v>2465</v>
      </c>
      <c r="F609" t="s">
        <v>4143</v>
      </c>
      <c r="G609" t="s">
        <v>2465</v>
      </c>
    </row>
    <row r="610" spans="1:7" ht="15">
      <c r="A610">
        <v>820</v>
      </c>
      <c r="B610" t="s">
        <v>191</v>
      </c>
      <c r="C610" t="s">
        <v>4144</v>
      </c>
      <c r="D610" t="s">
        <v>5659</v>
      </c>
      <c r="E610" t="s">
        <v>2465</v>
      </c>
      <c r="F610" t="s">
        <v>4146</v>
      </c>
      <c r="G610" t="s">
        <v>2465</v>
      </c>
    </row>
    <row r="611" spans="1:7" ht="15">
      <c r="A611">
        <v>821</v>
      </c>
      <c r="B611" t="s">
        <v>197</v>
      </c>
      <c r="C611" t="s">
        <v>4147</v>
      </c>
      <c r="D611" t="s">
        <v>4148</v>
      </c>
      <c r="E611" t="s">
        <v>2465</v>
      </c>
      <c r="F611" t="s">
        <v>4149</v>
      </c>
      <c r="G611" t="s">
        <v>2465</v>
      </c>
    </row>
    <row r="612" spans="1:7" ht="15">
      <c r="A612">
        <v>822</v>
      </c>
      <c r="B612" t="s">
        <v>198</v>
      </c>
      <c r="C612" t="s">
        <v>4150</v>
      </c>
      <c r="D612" t="s">
        <v>4151</v>
      </c>
      <c r="E612" t="s">
        <v>2465</v>
      </c>
      <c r="F612" t="s">
        <v>4152</v>
      </c>
      <c r="G612" t="s">
        <v>2465</v>
      </c>
    </row>
    <row r="613" spans="1:7" ht="15">
      <c r="A613">
        <v>823</v>
      </c>
      <c r="B613" t="s">
        <v>191</v>
      </c>
      <c r="C613" t="s">
        <v>4153</v>
      </c>
      <c r="D613" t="s">
        <v>4154</v>
      </c>
      <c r="E613" t="s">
        <v>2465</v>
      </c>
      <c r="F613" t="s">
        <v>4155</v>
      </c>
      <c r="G613" t="s">
        <v>2465</v>
      </c>
    </row>
    <row r="614" spans="1:7" ht="15">
      <c r="A614">
        <v>825</v>
      </c>
      <c r="B614" t="s">
        <v>191</v>
      </c>
      <c r="C614" t="s">
        <v>4156</v>
      </c>
      <c r="D614" t="s">
        <v>4157</v>
      </c>
      <c r="E614" t="s">
        <v>2465</v>
      </c>
      <c r="F614" t="s">
        <v>4158</v>
      </c>
      <c r="G614" t="s">
        <v>2465</v>
      </c>
    </row>
    <row r="615" spans="1:7" ht="15">
      <c r="A615">
        <v>826</v>
      </c>
      <c r="B615" t="s">
        <v>191</v>
      </c>
      <c r="C615" t="s">
        <v>4159</v>
      </c>
      <c r="D615" t="s">
        <v>4160</v>
      </c>
      <c r="E615" t="s">
        <v>2465</v>
      </c>
      <c r="F615" t="s">
        <v>4161</v>
      </c>
      <c r="G615" t="s">
        <v>2465</v>
      </c>
    </row>
    <row r="616" spans="1:7" ht="15">
      <c r="A616">
        <v>827</v>
      </c>
      <c r="B616" t="s">
        <v>207</v>
      </c>
      <c r="C616" t="s">
        <v>4162</v>
      </c>
      <c r="D616" t="s">
        <v>4163</v>
      </c>
      <c r="E616" t="s">
        <v>2465</v>
      </c>
      <c r="F616" t="s">
        <v>4164</v>
      </c>
      <c r="G616" t="s">
        <v>2465</v>
      </c>
    </row>
    <row r="617" spans="1:7" ht="15">
      <c r="A617">
        <v>828</v>
      </c>
      <c r="B617" t="s">
        <v>191</v>
      </c>
      <c r="C617" t="s">
        <v>4165</v>
      </c>
      <c r="D617" t="s">
        <v>4166</v>
      </c>
      <c r="E617" t="s">
        <v>2465</v>
      </c>
      <c r="F617" t="s">
        <v>4167</v>
      </c>
      <c r="G617" t="s">
        <v>2465</v>
      </c>
    </row>
    <row r="618" spans="1:7" ht="15">
      <c r="A618">
        <v>830</v>
      </c>
      <c r="B618" t="s">
        <v>208</v>
      </c>
      <c r="C618" t="s">
        <v>4168</v>
      </c>
      <c r="D618" t="s">
        <v>4169</v>
      </c>
      <c r="E618" t="s">
        <v>2465</v>
      </c>
      <c r="F618" t="s">
        <v>4170</v>
      </c>
      <c r="G618" t="s">
        <v>2465</v>
      </c>
    </row>
    <row r="619" spans="1:7" ht="15">
      <c r="A619">
        <v>831</v>
      </c>
      <c r="B619" t="s">
        <v>4091</v>
      </c>
      <c r="C619" t="s">
        <v>4171</v>
      </c>
      <c r="D619" t="s">
        <v>4172</v>
      </c>
      <c r="E619" t="s">
        <v>2465</v>
      </c>
      <c r="F619" t="s">
        <v>4173</v>
      </c>
      <c r="G619" t="s">
        <v>2465</v>
      </c>
    </row>
    <row r="620" spans="1:7" ht="15">
      <c r="A620">
        <v>832</v>
      </c>
      <c r="B620" t="s">
        <v>209</v>
      </c>
      <c r="C620" t="s">
        <v>4174</v>
      </c>
      <c r="D620" t="s">
        <v>4175</v>
      </c>
      <c r="E620" t="s">
        <v>2465</v>
      </c>
      <c r="F620" t="s">
        <v>4176</v>
      </c>
      <c r="G620" t="s">
        <v>2465</v>
      </c>
    </row>
    <row r="621" spans="1:7" ht="15">
      <c r="A621">
        <v>833</v>
      </c>
      <c r="B621" t="s">
        <v>191</v>
      </c>
      <c r="C621" t="s">
        <v>4177</v>
      </c>
      <c r="D621" t="s">
        <v>4178</v>
      </c>
      <c r="E621" t="s">
        <v>2465</v>
      </c>
      <c r="F621" t="s">
        <v>5660</v>
      </c>
      <c r="G621" t="s">
        <v>2465</v>
      </c>
    </row>
    <row r="622" spans="1:7" ht="15">
      <c r="A622">
        <v>835</v>
      </c>
      <c r="B622" t="s">
        <v>191</v>
      </c>
      <c r="C622" t="s">
        <v>4179</v>
      </c>
      <c r="D622" t="s">
        <v>4180</v>
      </c>
      <c r="E622" t="s">
        <v>2465</v>
      </c>
      <c r="F622" t="s">
        <v>5661</v>
      </c>
      <c r="G622" t="s">
        <v>2465</v>
      </c>
    </row>
    <row r="623" spans="1:7" ht="15">
      <c r="A623">
        <v>836</v>
      </c>
      <c r="B623" t="s">
        <v>191</v>
      </c>
      <c r="C623" t="s">
        <v>4182</v>
      </c>
      <c r="D623" t="s">
        <v>4183</v>
      </c>
      <c r="E623" t="s">
        <v>2465</v>
      </c>
      <c r="F623" t="s">
        <v>4184</v>
      </c>
      <c r="G623" t="s">
        <v>2465</v>
      </c>
    </row>
    <row r="624" spans="1:7" ht="15">
      <c r="A624">
        <v>837</v>
      </c>
      <c r="B624" t="s">
        <v>192</v>
      </c>
      <c r="C624" t="s">
        <v>4185</v>
      </c>
      <c r="D624" t="s">
        <v>4186</v>
      </c>
      <c r="E624" t="s">
        <v>2465</v>
      </c>
      <c r="F624" t="s">
        <v>4187</v>
      </c>
      <c r="G624" t="s">
        <v>2465</v>
      </c>
    </row>
    <row r="625" spans="1:7" ht="15">
      <c r="A625">
        <v>841</v>
      </c>
      <c r="B625" t="s">
        <v>209</v>
      </c>
      <c r="C625" t="s">
        <v>4188</v>
      </c>
      <c r="D625" t="s">
        <v>4189</v>
      </c>
      <c r="E625" t="s">
        <v>2465</v>
      </c>
      <c r="F625" t="s">
        <v>4190</v>
      </c>
      <c r="G625" t="s">
        <v>2465</v>
      </c>
    </row>
    <row r="626" spans="1:7" ht="15">
      <c r="A626">
        <v>843</v>
      </c>
      <c r="B626" t="s">
        <v>208</v>
      </c>
      <c r="C626" t="s">
        <v>4191</v>
      </c>
      <c r="D626" t="s">
        <v>4192</v>
      </c>
      <c r="E626" t="s">
        <v>2465</v>
      </c>
      <c r="F626" t="s">
        <v>4193</v>
      </c>
      <c r="G626" t="s">
        <v>2465</v>
      </c>
    </row>
    <row r="627" spans="1:7" ht="15">
      <c r="A627">
        <v>844</v>
      </c>
      <c r="B627" t="s">
        <v>211</v>
      </c>
      <c r="C627" t="s">
        <v>4194</v>
      </c>
      <c r="D627" t="s">
        <v>4195</v>
      </c>
      <c r="F627" t="s">
        <v>4196</v>
      </c>
      <c r="G627" t="s">
        <v>2465</v>
      </c>
    </row>
    <row r="628" spans="1:7" ht="15">
      <c r="A628">
        <v>845</v>
      </c>
      <c r="B628" t="s">
        <v>212</v>
      </c>
      <c r="C628" t="s">
        <v>4197</v>
      </c>
      <c r="D628" t="s">
        <v>4198</v>
      </c>
      <c r="E628" t="s">
        <v>2465</v>
      </c>
      <c r="F628" t="s">
        <v>4199</v>
      </c>
      <c r="G628" t="s">
        <v>2465</v>
      </c>
    </row>
    <row r="629" spans="1:7" ht="15">
      <c r="A629">
        <v>846</v>
      </c>
      <c r="B629" t="s">
        <v>207</v>
      </c>
      <c r="C629" t="s">
        <v>4200</v>
      </c>
      <c r="D629" t="s">
        <v>4201</v>
      </c>
      <c r="E629" t="s">
        <v>2465</v>
      </c>
      <c r="F629" t="s">
        <v>4202</v>
      </c>
      <c r="G629" t="s">
        <v>2465</v>
      </c>
    </row>
    <row r="630" spans="1:7" ht="15">
      <c r="A630">
        <v>847</v>
      </c>
      <c r="B630" t="s">
        <v>191</v>
      </c>
      <c r="C630" t="s">
        <v>4203</v>
      </c>
      <c r="D630" t="s">
        <v>4204</v>
      </c>
      <c r="E630" t="s">
        <v>2465</v>
      </c>
      <c r="F630" t="s">
        <v>4181</v>
      </c>
      <c r="G630" t="s">
        <v>2465</v>
      </c>
    </row>
    <row r="631" spans="1:7" ht="15">
      <c r="A631">
        <v>849</v>
      </c>
      <c r="B631" t="s">
        <v>209</v>
      </c>
      <c r="C631" t="s">
        <v>4205</v>
      </c>
      <c r="D631" t="s">
        <v>4206</v>
      </c>
      <c r="E631" t="s">
        <v>2465</v>
      </c>
      <c r="F631" t="s">
        <v>4207</v>
      </c>
      <c r="G631" t="s">
        <v>2465</v>
      </c>
    </row>
    <row r="632" spans="1:7" ht="15">
      <c r="A632">
        <v>851</v>
      </c>
      <c r="B632" t="s">
        <v>200</v>
      </c>
      <c r="C632" t="s">
        <v>4208</v>
      </c>
      <c r="D632" t="s">
        <v>4209</v>
      </c>
      <c r="E632" t="s">
        <v>2465</v>
      </c>
      <c r="F632" t="s">
        <v>4210</v>
      </c>
      <c r="G632" t="s">
        <v>2465</v>
      </c>
    </row>
    <row r="633" spans="1:7" ht="15">
      <c r="A633">
        <v>852</v>
      </c>
      <c r="B633" t="s">
        <v>201</v>
      </c>
      <c r="C633" t="s">
        <v>4211</v>
      </c>
      <c r="D633" t="s">
        <v>4212</v>
      </c>
      <c r="E633" t="s">
        <v>2465</v>
      </c>
      <c r="F633" t="s">
        <v>4213</v>
      </c>
      <c r="G633" t="s">
        <v>2465</v>
      </c>
    </row>
    <row r="634" spans="1:7" ht="15">
      <c r="A634">
        <v>853</v>
      </c>
      <c r="B634" t="s">
        <v>191</v>
      </c>
      <c r="C634" t="s">
        <v>4214</v>
      </c>
      <c r="D634" t="s">
        <v>4215</v>
      </c>
      <c r="E634" t="s">
        <v>2465</v>
      </c>
      <c r="F634" t="s">
        <v>4216</v>
      </c>
      <c r="G634" t="s">
        <v>2465</v>
      </c>
    </row>
    <row r="635" spans="1:7" ht="15">
      <c r="A635">
        <v>854</v>
      </c>
      <c r="B635" t="s">
        <v>192</v>
      </c>
      <c r="C635" t="s">
        <v>4217</v>
      </c>
      <c r="D635" t="s">
        <v>4218</v>
      </c>
      <c r="E635" t="s">
        <v>2465</v>
      </c>
      <c r="F635" t="s">
        <v>4219</v>
      </c>
      <c r="G635" t="s">
        <v>2465</v>
      </c>
    </row>
    <row r="636" spans="1:7" ht="15">
      <c r="A636">
        <v>855</v>
      </c>
      <c r="B636" t="s">
        <v>191</v>
      </c>
      <c r="C636" t="s">
        <v>4220</v>
      </c>
      <c r="D636" t="s">
        <v>4145</v>
      </c>
      <c r="E636" t="s">
        <v>2465</v>
      </c>
      <c r="F636" t="s">
        <v>4221</v>
      </c>
      <c r="G636" t="s">
        <v>2465</v>
      </c>
    </row>
    <row r="637" spans="1:7" ht="15">
      <c r="A637">
        <v>856</v>
      </c>
      <c r="B637" t="s">
        <v>191</v>
      </c>
      <c r="C637" t="s">
        <v>4222</v>
      </c>
      <c r="D637" t="s">
        <v>4223</v>
      </c>
      <c r="E637" t="s">
        <v>2465</v>
      </c>
      <c r="F637" t="s">
        <v>4224</v>
      </c>
      <c r="G637" t="s">
        <v>2465</v>
      </c>
    </row>
    <row r="638" spans="1:7" ht="15">
      <c r="A638">
        <v>857</v>
      </c>
      <c r="B638" t="s">
        <v>190</v>
      </c>
      <c r="C638" t="s">
        <v>4225</v>
      </c>
      <c r="D638" t="s">
        <v>4226</v>
      </c>
      <c r="E638" t="s">
        <v>2465</v>
      </c>
      <c r="F638" t="s">
        <v>4227</v>
      </c>
      <c r="G638" t="s">
        <v>2465</v>
      </c>
    </row>
    <row r="639" spans="1:7" ht="15">
      <c r="A639">
        <v>858</v>
      </c>
      <c r="B639" t="s">
        <v>191</v>
      </c>
      <c r="C639" t="s">
        <v>4228</v>
      </c>
      <c r="D639" t="s">
        <v>4229</v>
      </c>
      <c r="E639" t="s">
        <v>2465</v>
      </c>
      <c r="F639" t="s">
        <v>4230</v>
      </c>
      <c r="G639" t="s">
        <v>2465</v>
      </c>
    </row>
    <row r="640" spans="1:7" ht="15">
      <c r="A640">
        <v>859</v>
      </c>
      <c r="B640" t="s">
        <v>4129</v>
      </c>
      <c r="C640" t="s">
        <v>4231</v>
      </c>
      <c r="D640" t="s">
        <v>4232</v>
      </c>
      <c r="E640" t="s">
        <v>2465</v>
      </c>
      <c r="F640" t="s">
        <v>4233</v>
      </c>
      <c r="G640" t="s">
        <v>2465</v>
      </c>
    </row>
    <row r="641" spans="1:7" ht="15">
      <c r="A641">
        <v>860</v>
      </c>
      <c r="B641" t="s">
        <v>4234</v>
      </c>
      <c r="C641" t="s">
        <v>4235</v>
      </c>
      <c r="D641" t="s">
        <v>4236</v>
      </c>
      <c r="E641" t="s">
        <v>2465</v>
      </c>
      <c r="F641" t="s">
        <v>4237</v>
      </c>
      <c r="G641" t="s">
        <v>2465</v>
      </c>
    </row>
    <row r="642" spans="1:7" ht="15">
      <c r="A642">
        <v>861</v>
      </c>
      <c r="B642" t="s">
        <v>4129</v>
      </c>
      <c r="C642" t="s">
        <v>4238</v>
      </c>
      <c r="D642" t="s">
        <v>4239</v>
      </c>
      <c r="E642" t="s">
        <v>2465</v>
      </c>
      <c r="F642" t="s">
        <v>4240</v>
      </c>
      <c r="G642" t="s">
        <v>2465</v>
      </c>
    </row>
    <row r="643" spans="1:7" ht="15">
      <c r="A643">
        <v>862</v>
      </c>
      <c r="B643" t="s">
        <v>191</v>
      </c>
      <c r="C643" t="s">
        <v>4241</v>
      </c>
      <c r="D643" t="s">
        <v>4242</v>
      </c>
      <c r="E643" t="s">
        <v>2465</v>
      </c>
      <c r="F643" t="s">
        <v>4243</v>
      </c>
      <c r="G643" t="s">
        <v>2465</v>
      </c>
    </row>
    <row r="644" spans="1:7" ht="15">
      <c r="A644">
        <v>863</v>
      </c>
      <c r="B644" t="s">
        <v>190</v>
      </c>
      <c r="C644" t="s">
        <v>4244</v>
      </c>
      <c r="D644" t="s">
        <v>4245</v>
      </c>
      <c r="E644" t="s">
        <v>2465</v>
      </c>
      <c r="F644" t="s">
        <v>4246</v>
      </c>
      <c r="G644" t="s">
        <v>2465</v>
      </c>
    </row>
    <row r="645" spans="1:7" ht="15">
      <c r="A645">
        <v>864</v>
      </c>
      <c r="B645" t="s">
        <v>191</v>
      </c>
      <c r="C645" t="s">
        <v>4247</v>
      </c>
      <c r="D645" t="s">
        <v>4248</v>
      </c>
      <c r="E645" t="s">
        <v>2465</v>
      </c>
      <c r="F645" t="s">
        <v>4249</v>
      </c>
      <c r="G645" t="s">
        <v>2465</v>
      </c>
    </row>
    <row r="646" spans="1:7" ht="15">
      <c r="A646">
        <v>865</v>
      </c>
      <c r="B646" t="s">
        <v>191</v>
      </c>
      <c r="C646" t="s">
        <v>4250</v>
      </c>
      <c r="G646" t="s">
        <v>2465</v>
      </c>
    </row>
    <row r="647" spans="1:7" ht="15">
      <c r="A647">
        <v>866</v>
      </c>
      <c r="B647" t="s">
        <v>191</v>
      </c>
      <c r="C647" t="s">
        <v>4251</v>
      </c>
      <c r="D647" t="s">
        <v>4252</v>
      </c>
      <c r="E647" t="s">
        <v>2465</v>
      </c>
      <c r="F647" t="s">
        <v>4253</v>
      </c>
      <c r="G647" t="s">
        <v>2465</v>
      </c>
    </row>
    <row r="648" spans="1:7" ht="15">
      <c r="A648">
        <v>867</v>
      </c>
      <c r="B648" t="s">
        <v>191</v>
      </c>
      <c r="C648" t="s">
        <v>4254</v>
      </c>
      <c r="D648" t="s">
        <v>2569</v>
      </c>
      <c r="E648" t="s">
        <v>2465</v>
      </c>
      <c r="F648" t="s">
        <v>4255</v>
      </c>
      <c r="G648" t="s">
        <v>2465</v>
      </c>
    </row>
    <row r="649" spans="1:7" ht="15">
      <c r="A649">
        <v>868</v>
      </c>
      <c r="B649" t="s">
        <v>191</v>
      </c>
      <c r="C649" t="s">
        <v>4256</v>
      </c>
      <c r="D649" t="s">
        <v>4257</v>
      </c>
      <c r="E649" t="s">
        <v>2465</v>
      </c>
      <c r="F649" t="s">
        <v>4258</v>
      </c>
      <c r="G649" t="s">
        <v>2465</v>
      </c>
    </row>
    <row r="650" spans="1:7" ht="15">
      <c r="A650">
        <v>869</v>
      </c>
      <c r="B650" t="s">
        <v>4091</v>
      </c>
      <c r="C650" t="s">
        <v>4259</v>
      </c>
      <c r="D650" t="s">
        <v>4260</v>
      </c>
      <c r="E650" t="s">
        <v>2465</v>
      </c>
      <c r="F650" t="s">
        <v>4261</v>
      </c>
      <c r="G650" t="s">
        <v>2465</v>
      </c>
    </row>
    <row r="651" spans="1:7" ht="15">
      <c r="A651">
        <v>870</v>
      </c>
      <c r="B651" t="s">
        <v>190</v>
      </c>
      <c r="C651" t="s">
        <v>4262</v>
      </c>
      <c r="D651" t="s">
        <v>4263</v>
      </c>
      <c r="E651" t="s">
        <v>2465</v>
      </c>
      <c r="F651" t="s">
        <v>4264</v>
      </c>
      <c r="G651" t="s">
        <v>2465</v>
      </c>
    </row>
    <row r="652" spans="1:7" ht="15">
      <c r="A652">
        <v>871</v>
      </c>
      <c r="B652" t="s">
        <v>203</v>
      </c>
      <c r="C652" t="s">
        <v>4265</v>
      </c>
      <c r="D652" t="s">
        <v>4266</v>
      </c>
      <c r="E652" t="s">
        <v>2465</v>
      </c>
      <c r="F652" t="s">
        <v>4267</v>
      </c>
      <c r="G652" t="s">
        <v>2465</v>
      </c>
    </row>
    <row r="653" spans="1:7" ht="15">
      <c r="A653">
        <v>872</v>
      </c>
      <c r="B653" t="s">
        <v>193</v>
      </c>
      <c r="C653" t="s">
        <v>4268</v>
      </c>
      <c r="D653" t="s">
        <v>4269</v>
      </c>
      <c r="E653" t="s">
        <v>2465</v>
      </c>
      <c r="F653" t="s">
        <v>4270</v>
      </c>
      <c r="G653" t="s">
        <v>2465</v>
      </c>
    </row>
    <row r="654" spans="1:7" ht="15">
      <c r="A654">
        <v>873</v>
      </c>
      <c r="B654" t="s">
        <v>191</v>
      </c>
      <c r="C654" t="s">
        <v>4271</v>
      </c>
      <c r="D654" t="s">
        <v>4272</v>
      </c>
      <c r="E654" t="s">
        <v>2465</v>
      </c>
      <c r="F654" t="s">
        <v>5662</v>
      </c>
      <c r="G654" t="s">
        <v>2465</v>
      </c>
    </row>
    <row r="655" spans="1:7" ht="15">
      <c r="A655">
        <v>874</v>
      </c>
      <c r="B655" t="s">
        <v>4091</v>
      </c>
      <c r="C655" t="s">
        <v>4273</v>
      </c>
      <c r="D655" t="s">
        <v>4274</v>
      </c>
      <c r="E655" t="s">
        <v>2465</v>
      </c>
      <c r="F655" t="s">
        <v>4275</v>
      </c>
      <c r="G655" t="s">
        <v>2465</v>
      </c>
    </row>
    <row r="656" spans="1:7" ht="15">
      <c r="A656">
        <v>875</v>
      </c>
      <c r="B656" t="s">
        <v>191</v>
      </c>
      <c r="C656" t="s">
        <v>4276</v>
      </c>
      <c r="D656" t="s">
        <v>4277</v>
      </c>
      <c r="E656" t="s">
        <v>2465</v>
      </c>
      <c r="F656" t="s">
        <v>4278</v>
      </c>
      <c r="G656" t="s">
        <v>2465</v>
      </c>
    </row>
    <row r="657" spans="1:7" ht="15">
      <c r="A657">
        <v>876</v>
      </c>
      <c r="B657" t="s">
        <v>204</v>
      </c>
      <c r="C657" t="s">
        <v>4279</v>
      </c>
      <c r="D657" t="s">
        <v>4280</v>
      </c>
      <c r="E657" t="s">
        <v>2465</v>
      </c>
      <c r="F657" t="s">
        <v>4281</v>
      </c>
      <c r="G657" t="s">
        <v>2465</v>
      </c>
    </row>
    <row r="658" spans="1:7" ht="15">
      <c r="A658">
        <v>877</v>
      </c>
      <c r="B658" t="s">
        <v>205</v>
      </c>
      <c r="C658" t="s">
        <v>4282</v>
      </c>
      <c r="D658" t="s">
        <v>4283</v>
      </c>
      <c r="E658" t="s">
        <v>2465</v>
      </c>
      <c r="F658" t="s">
        <v>4284</v>
      </c>
      <c r="G658" t="s">
        <v>2465</v>
      </c>
    </row>
    <row r="659" spans="1:7" ht="15">
      <c r="A659">
        <v>878</v>
      </c>
      <c r="B659" t="s">
        <v>191</v>
      </c>
      <c r="C659" t="s">
        <v>4285</v>
      </c>
      <c r="D659" t="s">
        <v>4286</v>
      </c>
      <c r="E659" t="s">
        <v>2465</v>
      </c>
      <c r="F659" t="s">
        <v>4287</v>
      </c>
      <c r="G659" t="s">
        <v>2465</v>
      </c>
    </row>
    <row r="660" spans="1:7" ht="15">
      <c r="A660">
        <v>879</v>
      </c>
      <c r="B660" t="s">
        <v>191</v>
      </c>
      <c r="C660" t="s">
        <v>4288</v>
      </c>
      <c r="D660" t="s">
        <v>4289</v>
      </c>
      <c r="E660" t="s">
        <v>2465</v>
      </c>
      <c r="F660" t="s">
        <v>4290</v>
      </c>
      <c r="G660" t="s">
        <v>2465</v>
      </c>
    </row>
    <row r="661" spans="1:7" ht="15">
      <c r="A661">
        <v>880</v>
      </c>
      <c r="B661" t="s">
        <v>191</v>
      </c>
      <c r="C661" t="s">
        <v>4291</v>
      </c>
      <c r="D661" t="s">
        <v>4292</v>
      </c>
      <c r="E661" t="s">
        <v>2465</v>
      </c>
      <c r="F661" t="s">
        <v>4293</v>
      </c>
      <c r="G661" t="s">
        <v>2465</v>
      </c>
    </row>
    <row r="662" spans="1:7" ht="15">
      <c r="A662">
        <v>881</v>
      </c>
      <c r="B662" t="s">
        <v>191</v>
      </c>
      <c r="C662" t="s">
        <v>4294</v>
      </c>
      <c r="D662" t="s">
        <v>4295</v>
      </c>
      <c r="E662" t="s">
        <v>2465</v>
      </c>
      <c r="F662" t="s">
        <v>4296</v>
      </c>
      <c r="G662" t="s">
        <v>2465</v>
      </c>
    </row>
    <row r="663" spans="1:7" ht="15">
      <c r="A663">
        <v>882</v>
      </c>
      <c r="B663" t="s">
        <v>191</v>
      </c>
      <c r="C663" t="s">
        <v>4297</v>
      </c>
      <c r="D663" t="s">
        <v>4298</v>
      </c>
      <c r="E663" t="s">
        <v>2465</v>
      </c>
      <c r="F663" t="s">
        <v>4299</v>
      </c>
      <c r="G663" t="s">
        <v>2465</v>
      </c>
    </row>
    <row r="664" spans="1:7" ht="15">
      <c r="A664">
        <v>883</v>
      </c>
      <c r="B664" t="s">
        <v>4300</v>
      </c>
      <c r="C664" t="s">
        <v>4301</v>
      </c>
      <c r="D664" t="s">
        <v>4302</v>
      </c>
      <c r="E664" t="s">
        <v>2465</v>
      </c>
      <c r="F664" t="s">
        <v>4303</v>
      </c>
      <c r="G664" t="s">
        <v>2465</v>
      </c>
    </row>
    <row r="665" spans="1:7" ht="15">
      <c r="A665">
        <v>884</v>
      </c>
      <c r="B665" t="s">
        <v>191</v>
      </c>
      <c r="C665" t="s">
        <v>4304</v>
      </c>
      <c r="D665" t="s">
        <v>4305</v>
      </c>
      <c r="E665" t="s">
        <v>2465</v>
      </c>
      <c r="F665" t="s">
        <v>4306</v>
      </c>
      <c r="G665" t="s">
        <v>2465</v>
      </c>
    </row>
    <row r="666" spans="1:7" ht="15">
      <c r="A666">
        <v>885</v>
      </c>
      <c r="B666" t="s">
        <v>4129</v>
      </c>
      <c r="C666" t="s">
        <v>4307</v>
      </c>
      <c r="D666" t="s">
        <v>4308</v>
      </c>
      <c r="E666" t="s">
        <v>2465</v>
      </c>
      <c r="F666" t="s">
        <v>4309</v>
      </c>
      <c r="G666" t="s">
        <v>2465</v>
      </c>
    </row>
    <row r="667" spans="1:7" ht="15">
      <c r="A667">
        <v>886</v>
      </c>
      <c r="B667" t="s">
        <v>191</v>
      </c>
      <c r="C667" t="s">
        <v>4310</v>
      </c>
      <c r="D667" t="s">
        <v>4311</v>
      </c>
      <c r="E667" t="s">
        <v>2465</v>
      </c>
      <c r="F667" t="s">
        <v>4312</v>
      </c>
      <c r="G667" t="s">
        <v>2465</v>
      </c>
    </row>
    <row r="668" spans="1:7" ht="15">
      <c r="A668">
        <v>887</v>
      </c>
      <c r="B668" t="s">
        <v>191</v>
      </c>
      <c r="C668" t="s">
        <v>4313</v>
      </c>
      <c r="D668" t="s">
        <v>4314</v>
      </c>
      <c r="E668" t="s">
        <v>2465</v>
      </c>
      <c r="F668" t="s">
        <v>4315</v>
      </c>
      <c r="G668" t="s">
        <v>2465</v>
      </c>
    </row>
    <row r="669" spans="1:7" ht="15">
      <c r="A669">
        <v>888</v>
      </c>
      <c r="B669" t="s">
        <v>191</v>
      </c>
      <c r="C669" t="s">
        <v>4316</v>
      </c>
      <c r="D669" t="s">
        <v>4317</v>
      </c>
      <c r="E669" t="s">
        <v>2465</v>
      </c>
      <c r="F669" t="s">
        <v>4318</v>
      </c>
      <c r="G669" t="s">
        <v>2465</v>
      </c>
    </row>
    <row r="670" spans="1:7" ht="15">
      <c r="A670">
        <v>889</v>
      </c>
      <c r="B670" t="s">
        <v>191</v>
      </c>
      <c r="C670" t="s">
        <v>4319</v>
      </c>
      <c r="D670" t="s">
        <v>4320</v>
      </c>
      <c r="E670" t="s">
        <v>2465</v>
      </c>
      <c r="F670" t="s">
        <v>4321</v>
      </c>
      <c r="G670" t="s">
        <v>2465</v>
      </c>
    </row>
    <row r="671" spans="1:7" ht="15">
      <c r="A671">
        <v>891</v>
      </c>
      <c r="B671" t="s">
        <v>213</v>
      </c>
      <c r="C671" t="s">
        <v>4322</v>
      </c>
      <c r="D671" t="s">
        <v>4323</v>
      </c>
      <c r="E671" t="s">
        <v>2465</v>
      </c>
      <c r="F671" t="s">
        <v>4324</v>
      </c>
      <c r="G671" t="s">
        <v>2465</v>
      </c>
    </row>
    <row r="672" spans="1:7" ht="15">
      <c r="A672">
        <v>892</v>
      </c>
      <c r="B672" t="s">
        <v>213</v>
      </c>
      <c r="C672" t="s">
        <v>4325</v>
      </c>
      <c r="D672" t="s">
        <v>4326</v>
      </c>
      <c r="E672" t="s">
        <v>2465</v>
      </c>
      <c r="F672" t="s">
        <v>4327</v>
      </c>
      <c r="G672" t="s">
        <v>2465</v>
      </c>
    </row>
    <row r="673" spans="1:7" ht="15">
      <c r="A673">
        <v>894</v>
      </c>
      <c r="B673" t="s">
        <v>214</v>
      </c>
      <c r="C673" t="s">
        <v>4328</v>
      </c>
      <c r="D673" t="s">
        <v>4329</v>
      </c>
      <c r="E673" t="s">
        <v>2465</v>
      </c>
      <c r="F673" t="s">
        <v>4330</v>
      </c>
      <c r="G673" t="s">
        <v>2465</v>
      </c>
    </row>
    <row r="674" spans="1:7" ht="15">
      <c r="A674">
        <v>895</v>
      </c>
      <c r="B674" t="s">
        <v>215</v>
      </c>
      <c r="C674" t="s">
        <v>4331</v>
      </c>
      <c r="D674" t="s">
        <v>4332</v>
      </c>
      <c r="E674" t="s">
        <v>2465</v>
      </c>
      <c r="F674" t="s">
        <v>4333</v>
      </c>
      <c r="G674" t="s">
        <v>2465</v>
      </c>
    </row>
    <row r="675" spans="1:7" ht="15">
      <c r="A675">
        <v>896</v>
      </c>
      <c r="B675" t="s">
        <v>212</v>
      </c>
      <c r="C675" t="s">
        <v>4334</v>
      </c>
      <c r="D675" t="s">
        <v>4335</v>
      </c>
      <c r="E675" t="s">
        <v>2465</v>
      </c>
      <c r="F675" t="s">
        <v>4336</v>
      </c>
      <c r="G675" t="s">
        <v>2465</v>
      </c>
    </row>
    <row r="676" spans="1:7" ht="15">
      <c r="A676">
        <v>897</v>
      </c>
      <c r="B676" t="s">
        <v>212</v>
      </c>
      <c r="C676" t="s">
        <v>4337</v>
      </c>
      <c r="D676" t="s">
        <v>4338</v>
      </c>
      <c r="E676" t="s">
        <v>2465</v>
      </c>
      <c r="F676" t="s">
        <v>4339</v>
      </c>
      <c r="G676" t="s">
        <v>2465</v>
      </c>
    </row>
    <row r="677" spans="1:7" ht="15">
      <c r="A677">
        <v>898</v>
      </c>
      <c r="B677" t="s">
        <v>216</v>
      </c>
      <c r="C677" t="s">
        <v>4340</v>
      </c>
      <c r="D677" t="s">
        <v>4341</v>
      </c>
      <c r="E677" t="s">
        <v>2465</v>
      </c>
      <c r="F677" t="s">
        <v>4342</v>
      </c>
      <c r="G677" t="s">
        <v>2465</v>
      </c>
    </row>
    <row r="678" spans="1:7" ht="15">
      <c r="A678">
        <v>899</v>
      </c>
      <c r="B678" t="s">
        <v>216</v>
      </c>
      <c r="C678" t="s">
        <v>4343</v>
      </c>
      <c r="D678" t="s">
        <v>4344</v>
      </c>
      <c r="E678" t="s">
        <v>2465</v>
      </c>
      <c r="F678" t="s">
        <v>4345</v>
      </c>
      <c r="G678" t="s">
        <v>2465</v>
      </c>
    </row>
    <row r="679" spans="1:7" ht="15">
      <c r="A679">
        <v>902</v>
      </c>
      <c r="B679" t="s">
        <v>209</v>
      </c>
      <c r="C679" t="s">
        <v>4346</v>
      </c>
      <c r="D679" t="s">
        <v>4347</v>
      </c>
      <c r="E679" t="s">
        <v>2465</v>
      </c>
      <c r="F679" t="s">
        <v>4348</v>
      </c>
      <c r="G679" t="s">
        <v>2465</v>
      </c>
    </row>
    <row r="680" spans="1:7" ht="15">
      <c r="A680">
        <v>903</v>
      </c>
      <c r="B680" t="s">
        <v>4300</v>
      </c>
      <c r="C680" t="s">
        <v>4349</v>
      </c>
      <c r="D680" t="s">
        <v>4350</v>
      </c>
      <c r="E680" t="s">
        <v>2465</v>
      </c>
      <c r="F680" t="s">
        <v>4351</v>
      </c>
      <c r="G680" t="s">
        <v>2465</v>
      </c>
    </row>
    <row r="681" spans="1:7" ht="15">
      <c r="A681">
        <v>905</v>
      </c>
      <c r="B681" t="s">
        <v>218</v>
      </c>
      <c r="C681" t="s">
        <v>4352</v>
      </c>
      <c r="D681" t="s">
        <v>4353</v>
      </c>
      <c r="E681" t="s">
        <v>2465</v>
      </c>
      <c r="F681" t="s">
        <v>4354</v>
      </c>
      <c r="G681" t="s">
        <v>2465</v>
      </c>
    </row>
    <row r="682" spans="1:7" ht="15">
      <c r="A682">
        <v>906</v>
      </c>
      <c r="B682" t="s">
        <v>4300</v>
      </c>
      <c r="C682" t="s">
        <v>4355</v>
      </c>
      <c r="D682" t="s">
        <v>4356</v>
      </c>
      <c r="E682" t="s">
        <v>2465</v>
      </c>
      <c r="F682" t="s">
        <v>4357</v>
      </c>
      <c r="G682" t="s">
        <v>2465</v>
      </c>
    </row>
    <row r="683" spans="1:7" ht="15">
      <c r="A683">
        <v>908</v>
      </c>
      <c r="B683" t="s">
        <v>209</v>
      </c>
      <c r="C683" t="s">
        <v>4358</v>
      </c>
      <c r="D683" t="s">
        <v>4359</v>
      </c>
      <c r="E683" t="s">
        <v>2465</v>
      </c>
      <c r="F683" t="s">
        <v>4360</v>
      </c>
      <c r="G683" t="s">
        <v>2465</v>
      </c>
    </row>
    <row r="684" spans="1:7" ht="15">
      <c r="A684">
        <v>909</v>
      </c>
      <c r="B684" t="s">
        <v>209</v>
      </c>
      <c r="C684" t="s">
        <v>4361</v>
      </c>
      <c r="D684" t="s">
        <v>4362</v>
      </c>
      <c r="E684" t="s">
        <v>2465</v>
      </c>
      <c r="F684" t="s">
        <v>4363</v>
      </c>
      <c r="G684" t="s">
        <v>2465</v>
      </c>
    </row>
    <row r="685" spans="1:6" ht="15">
      <c r="A685">
        <v>910</v>
      </c>
      <c r="B685" t="s">
        <v>209</v>
      </c>
      <c r="C685" t="s">
        <v>4364</v>
      </c>
      <c r="D685" t="s">
        <v>4365</v>
      </c>
      <c r="E685" t="s">
        <v>2465</v>
      </c>
      <c r="F685" t="s">
        <v>4366</v>
      </c>
    </row>
    <row r="686" spans="1:6" ht="15">
      <c r="A686">
        <v>911</v>
      </c>
      <c r="B686" t="s">
        <v>219</v>
      </c>
      <c r="C686" t="s">
        <v>4367</v>
      </c>
      <c r="D686" t="s">
        <v>4368</v>
      </c>
      <c r="E686" t="s">
        <v>2465</v>
      </c>
      <c r="F686" t="s">
        <v>4369</v>
      </c>
    </row>
    <row r="687" spans="1:6" ht="15">
      <c r="A687">
        <v>912</v>
      </c>
      <c r="B687" t="s">
        <v>220</v>
      </c>
      <c r="C687" t="s">
        <v>4370</v>
      </c>
      <c r="D687" t="s">
        <v>4371</v>
      </c>
      <c r="E687" t="s">
        <v>2465</v>
      </c>
      <c r="F687" t="s">
        <v>4372</v>
      </c>
    </row>
    <row r="688" spans="1:7" ht="15">
      <c r="A688">
        <v>913</v>
      </c>
      <c r="B688" t="s">
        <v>221</v>
      </c>
      <c r="C688" t="s">
        <v>4373</v>
      </c>
      <c r="D688" t="s">
        <v>4374</v>
      </c>
      <c r="E688" t="s">
        <v>2465</v>
      </c>
      <c r="F688" t="s">
        <v>4375</v>
      </c>
      <c r="G688" t="s">
        <v>2465</v>
      </c>
    </row>
    <row r="689" spans="1:7" ht="15">
      <c r="A689">
        <v>914</v>
      </c>
      <c r="B689" t="s">
        <v>4376</v>
      </c>
      <c r="C689" t="s">
        <v>4377</v>
      </c>
      <c r="D689" t="s">
        <v>4378</v>
      </c>
      <c r="E689" t="s">
        <v>2465</v>
      </c>
      <c r="F689" t="s">
        <v>4379</v>
      </c>
      <c r="G689" t="s">
        <v>2465</v>
      </c>
    </row>
    <row r="690" spans="1:7" ht="15">
      <c r="A690">
        <v>915</v>
      </c>
      <c r="B690" t="s">
        <v>223</v>
      </c>
      <c r="C690" t="s">
        <v>4380</v>
      </c>
      <c r="D690" t="s">
        <v>4381</v>
      </c>
      <c r="E690" t="s">
        <v>2465</v>
      </c>
      <c r="F690" t="s">
        <v>4382</v>
      </c>
      <c r="G690" t="s">
        <v>2465</v>
      </c>
    </row>
    <row r="691" spans="1:7" ht="15">
      <c r="A691">
        <v>916</v>
      </c>
      <c r="B691" t="s">
        <v>209</v>
      </c>
      <c r="C691" t="s">
        <v>4383</v>
      </c>
      <c r="D691" t="s">
        <v>4384</v>
      </c>
      <c r="E691" t="s">
        <v>2465</v>
      </c>
      <c r="F691" t="s">
        <v>4385</v>
      </c>
      <c r="G691" t="s">
        <v>2465</v>
      </c>
    </row>
    <row r="692" spans="1:7" ht="15">
      <c r="A692">
        <v>917</v>
      </c>
      <c r="B692" t="s">
        <v>218</v>
      </c>
      <c r="C692" t="s">
        <v>4386</v>
      </c>
      <c r="D692" t="s">
        <v>4387</v>
      </c>
      <c r="E692" t="s">
        <v>2465</v>
      </c>
      <c r="F692" t="s">
        <v>4388</v>
      </c>
      <c r="G692" t="s">
        <v>2465</v>
      </c>
    </row>
    <row r="693" spans="1:6" ht="15">
      <c r="A693">
        <v>918</v>
      </c>
      <c r="B693" t="s">
        <v>219</v>
      </c>
      <c r="C693" t="s">
        <v>4389</v>
      </c>
      <c r="D693" t="s">
        <v>5663</v>
      </c>
      <c r="E693" t="s">
        <v>2465</v>
      </c>
      <c r="F693" t="s">
        <v>4391</v>
      </c>
    </row>
    <row r="694" spans="1:7" ht="15">
      <c r="A694">
        <v>919</v>
      </c>
      <c r="B694" t="s">
        <v>209</v>
      </c>
      <c r="C694" t="s">
        <v>4392</v>
      </c>
      <c r="D694" t="s">
        <v>4393</v>
      </c>
      <c r="E694" t="s">
        <v>2465</v>
      </c>
      <c r="F694" t="s">
        <v>4394</v>
      </c>
      <c r="G694" t="s">
        <v>2465</v>
      </c>
    </row>
    <row r="695" spans="1:6" ht="15">
      <c r="A695">
        <v>920</v>
      </c>
      <c r="B695" t="s">
        <v>209</v>
      </c>
      <c r="C695" t="s">
        <v>4395</v>
      </c>
      <c r="D695" t="s">
        <v>4390</v>
      </c>
      <c r="E695" t="s">
        <v>2465</v>
      </c>
      <c r="F695" t="s">
        <v>5664</v>
      </c>
    </row>
    <row r="696" spans="1:6" ht="15">
      <c r="A696">
        <v>921</v>
      </c>
      <c r="B696" t="s">
        <v>224</v>
      </c>
      <c r="C696" t="s">
        <v>4396</v>
      </c>
      <c r="D696" t="s">
        <v>4397</v>
      </c>
      <c r="E696" t="s">
        <v>2465</v>
      </c>
      <c r="F696" t="s">
        <v>4398</v>
      </c>
    </row>
    <row r="697" spans="1:7" ht="15">
      <c r="A697">
        <v>922</v>
      </c>
      <c r="B697" t="s">
        <v>4399</v>
      </c>
      <c r="C697" t="s">
        <v>4400</v>
      </c>
      <c r="D697" t="s">
        <v>4401</v>
      </c>
      <c r="E697" t="s">
        <v>2465</v>
      </c>
      <c r="F697" t="s">
        <v>4402</v>
      </c>
      <c r="G697" t="s">
        <v>2465</v>
      </c>
    </row>
    <row r="698" spans="1:6" ht="15">
      <c r="A698">
        <v>923</v>
      </c>
      <c r="B698" t="s">
        <v>209</v>
      </c>
      <c r="C698" t="s">
        <v>4403</v>
      </c>
      <c r="D698" t="s">
        <v>4404</v>
      </c>
      <c r="E698" t="s">
        <v>2465</v>
      </c>
      <c r="F698" t="s">
        <v>4405</v>
      </c>
    </row>
    <row r="699" spans="1:6" ht="15">
      <c r="A699">
        <v>924</v>
      </c>
      <c r="B699" t="s">
        <v>209</v>
      </c>
      <c r="C699" t="s">
        <v>4406</v>
      </c>
      <c r="D699" t="s">
        <v>4407</v>
      </c>
      <c r="E699" t="s">
        <v>2465</v>
      </c>
      <c r="F699" t="s">
        <v>4384</v>
      </c>
    </row>
    <row r="700" spans="1:6" ht="15">
      <c r="A700">
        <v>940</v>
      </c>
      <c r="B700" t="s">
        <v>213</v>
      </c>
      <c r="C700" t="s">
        <v>4408</v>
      </c>
      <c r="D700" t="s">
        <v>4409</v>
      </c>
      <c r="E700" t="s">
        <v>2465</v>
      </c>
      <c r="F700" t="s">
        <v>4410</v>
      </c>
    </row>
    <row r="701" spans="1:6" ht="15">
      <c r="A701">
        <v>941</v>
      </c>
      <c r="B701" t="s">
        <v>212</v>
      </c>
      <c r="C701" t="s">
        <v>4411</v>
      </c>
      <c r="D701" t="s">
        <v>4412</v>
      </c>
      <c r="E701" t="s">
        <v>2465</v>
      </c>
      <c r="F701" t="s">
        <v>4413</v>
      </c>
    </row>
    <row r="702" spans="1:6" ht="15">
      <c r="A702">
        <v>942</v>
      </c>
      <c r="B702" t="s">
        <v>226</v>
      </c>
      <c r="C702" t="s">
        <v>4414</v>
      </c>
      <c r="D702" t="s">
        <v>4415</v>
      </c>
      <c r="E702" t="s">
        <v>2465</v>
      </c>
      <c r="F702" t="s">
        <v>4416</v>
      </c>
    </row>
    <row r="703" spans="1:7" ht="15">
      <c r="A703">
        <v>943</v>
      </c>
      <c r="B703" t="s">
        <v>4417</v>
      </c>
      <c r="C703" t="s">
        <v>4418</v>
      </c>
      <c r="D703" t="s">
        <v>4419</v>
      </c>
      <c r="E703" t="s">
        <v>2465</v>
      </c>
      <c r="F703" t="s">
        <v>4420</v>
      </c>
      <c r="G703" t="s">
        <v>2465</v>
      </c>
    </row>
    <row r="704" spans="1:7" ht="15">
      <c r="A704">
        <v>944</v>
      </c>
      <c r="B704" t="s">
        <v>4417</v>
      </c>
      <c r="C704" t="s">
        <v>4421</v>
      </c>
      <c r="D704" t="s">
        <v>4422</v>
      </c>
      <c r="E704" t="s">
        <v>2465</v>
      </c>
      <c r="F704" t="s">
        <v>4423</v>
      </c>
      <c r="G704" t="s">
        <v>2465</v>
      </c>
    </row>
    <row r="705" spans="1:6" ht="15">
      <c r="A705">
        <v>945</v>
      </c>
      <c r="B705" t="s">
        <v>213</v>
      </c>
      <c r="C705" t="s">
        <v>4424</v>
      </c>
      <c r="D705" t="s">
        <v>4425</v>
      </c>
      <c r="E705" t="s">
        <v>2465</v>
      </c>
      <c r="F705" t="s">
        <v>4426</v>
      </c>
    </row>
    <row r="706" spans="1:6" ht="15">
      <c r="A706">
        <v>964</v>
      </c>
      <c r="B706" t="s">
        <v>114</v>
      </c>
      <c r="C706" t="s">
        <v>5665</v>
      </c>
      <c r="D706" t="s">
        <v>3365</v>
      </c>
      <c r="E706" t="s">
        <v>2465</v>
      </c>
      <c r="F706" t="s">
        <v>3366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71E4-8F1D-4342-A3BC-B9937DD4FE23}">
  <dimension ref="A3:C714"/>
  <sheetViews>
    <sheetView workbookViewId="0" topLeftCell="A1">
      <selection activeCell="E713" sqref="E713"/>
    </sheetView>
  </sheetViews>
  <sheetFormatPr defaultColWidth="11.421875" defaultRowHeight="15"/>
  <cols>
    <col min="1" max="1" width="20.57421875" style="0" bestFit="1" customWidth="1"/>
    <col min="2" max="2" width="37.8515625" style="0" bestFit="1" customWidth="1"/>
    <col min="3" max="3" width="12.00390625" style="31" bestFit="1" customWidth="1"/>
  </cols>
  <sheetData>
    <row r="3" ht="15">
      <c r="A3" t="s">
        <v>5666</v>
      </c>
    </row>
    <row r="4" spans="1:3" ht="15">
      <c r="A4" t="s">
        <v>5667</v>
      </c>
      <c r="B4" t="s">
        <v>5668</v>
      </c>
      <c r="C4" s="31" t="s">
        <v>4470</v>
      </c>
    </row>
    <row r="5" spans="1:3" ht="15">
      <c r="A5">
        <v>2</v>
      </c>
      <c r="B5" t="s">
        <v>231</v>
      </c>
      <c r="C5" s="31">
        <v>38334.02</v>
      </c>
    </row>
    <row r="6" spans="1:3" ht="15">
      <c r="A6">
        <v>3</v>
      </c>
      <c r="B6" t="s">
        <v>234</v>
      </c>
      <c r="C6" s="31">
        <v>16333.140000000001</v>
      </c>
    </row>
    <row r="7" spans="1:3" ht="15">
      <c r="A7">
        <v>4</v>
      </c>
      <c r="B7" t="s">
        <v>237</v>
      </c>
      <c r="C7" s="31">
        <v>30595.880000000005</v>
      </c>
    </row>
    <row r="8" spans="1:3" ht="15">
      <c r="A8">
        <v>5</v>
      </c>
      <c r="B8" t="s">
        <v>240</v>
      </c>
      <c r="C8" s="31">
        <v>22696.499999999993</v>
      </c>
    </row>
    <row r="9" spans="1:3" ht="15">
      <c r="A9">
        <v>6</v>
      </c>
      <c r="B9" t="s">
        <v>243</v>
      </c>
      <c r="C9" s="31">
        <v>49676.98000000001</v>
      </c>
    </row>
    <row r="10" spans="1:3" ht="15">
      <c r="A10">
        <v>8</v>
      </c>
      <c r="B10" t="s">
        <v>246</v>
      </c>
      <c r="C10" s="31">
        <v>59041.99999999999</v>
      </c>
    </row>
    <row r="11" spans="1:3" ht="15">
      <c r="A11">
        <v>9</v>
      </c>
      <c r="B11" t="s">
        <v>249</v>
      </c>
      <c r="C11" s="31">
        <v>57562.74000000001</v>
      </c>
    </row>
    <row r="12" spans="1:3" ht="15">
      <c r="A12">
        <v>10</v>
      </c>
      <c r="B12" t="s">
        <v>252</v>
      </c>
      <c r="C12" s="31">
        <v>83237.27999999998</v>
      </c>
    </row>
    <row r="13" spans="1:3" ht="15">
      <c r="A13">
        <v>11</v>
      </c>
      <c r="B13" t="s">
        <v>255</v>
      </c>
      <c r="C13" s="31">
        <v>32725.500000000004</v>
      </c>
    </row>
    <row r="14" spans="1:3" ht="15">
      <c r="A14">
        <v>12</v>
      </c>
      <c r="B14" t="s">
        <v>258</v>
      </c>
      <c r="C14" s="31">
        <v>53442.259999999995</v>
      </c>
    </row>
    <row r="15" spans="1:3" ht="15">
      <c r="A15">
        <v>13</v>
      </c>
      <c r="B15" t="s">
        <v>261</v>
      </c>
      <c r="C15" s="31">
        <v>38463.64000000001</v>
      </c>
    </row>
    <row r="16" spans="1:3" ht="15">
      <c r="A16">
        <v>14</v>
      </c>
      <c r="B16" t="s">
        <v>264</v>
      </c>
      <c r="C16" s="31">
        <v>34400.619999999995</v>
      </c>
    </row>
    <row r="17" spans="1:3" ht="15">
      <c r="A17">
        <v>15</v>
      </c>
      <c r="B17" t="s">
        <v>267</v>
      </c>
      <c r="C17" s="31">
        <v>25346.659999999996</v>
      </c>
    </row>
    <row r="18" spans="1:3" ht="15">
      <c r="A18">
        <v>16</v>
      </c>
      <c r="B18" t="s">
        <v>270</v>
      </c>
      <c r="C18" s="31">
        <v>42477.52000000001</v>
      </c>
    </row>
    <row r="19" spans="1:3" ht="15">
      <c r="A19">
        <v>17</v>
      </c>
      <c r="B19" t="s">
        <v>273</v>
      </c>
      <c r="C19" s="31">
        <v>26790.94</v>
      </c>
    </row>
    <row r="20" spans="1:3" ht="15">
      <c r="A20">
        <v>18</v>
      </c>
      <c r="B20" t="s">
        <v>276</v>
      </c>
      <c r="C20" s="31">
        <v>38362.10000000002</v>
      </c>
    </row>
    <row r="21" spans="1:3" ht="15">
      <c r="A21">
        <v>19</v>
      </c>
      <c r="B21" t="s">
        <v>279</v>
      </c>
      <c r="C21" s="31">
        <v>36634.36000000001</v>
      </c>
    </row>
    <row r="22" spans="1:3" ht="15">
      <c r="A22">
        <v>20</v>
      </c>
      <c r="B22" t="s">
        <v>282</v>
      </c>
      <c r="C22" s="31">
        <v>49366.80000000001</v>
      </c>
    </row>
    <row r="23" spans="1:3" ht="15">
      <c r="A23">
        <v>21</v>
      </c>
      <c r="B23" t="s">
        <v>285</v>
      </c>
      <c r="C23" s="31">
        <v>44944.35999999999</v>
      </c>
    </row>
    <row r="24" spans="1:3" ht="15">
      <c r="A24">
        <v>22</v>
      </c>
      <c r="B24" t="s">
        <v>288</v>
      </c>
      <c r="C24" s="31">
        <v>21940.72</v>
      </c>
    </row>
    <row r="25" spans="1:3" ht="15">
      <c r="A25">
        <v>23</v>
      </c>
      <c r="B25" t="s">
        <v>291</v>
      </c>
      <c r="C25" s="31">
        <v>26675.5</v>
      </c>
    </row>
    <row r="26" spans="1:3" ht="15">
      <c r="A26">
        <v>24</v>
      </c>
      <c r="B26" t="s">
        <v>294</v>
      </c>
      <c r="C26" s="31">
        <v>34447.90000000001</v>
      </c>
    </row>
    <row r="27" spans="1:3" ht="15">
      <c r="A27">
        <v>25</v>
      </c>
      <c r="B27" t="s">
        <v>297</v>
      </c>
      <c r="C27" s="31">
        <v>34211.299999999996</v>
      </c>
    </row>
    <row r="28" spans="1:3" ht="15">
      <c r="A28">
        <v>26</v>
      </c>
      <c r="B28" t="s">
        <v>300</v>
      </c>
      <c r="C28" s="31">
        <v>88597.28</v>
      </c>
    </row>
    <row r="29" spans="1:3" ht="15">
      <c r="A29">
        <v>28</v>
      </c>
      <c r="B29" t="s">
        <v>303</v>
      </c>
      <c r="C29" s="31">
        <v>31293.196479999995</v>
      </c>
    </row>
    <row r="30" spans="1:3" ht="15">
      <c r="A30">
        <v>29</v>
      </c>
      <c r="B30" t="s">
        <v>306</v>
      </c>
      <c r="C30" s="31">
        <v>31877.980000000003</v>
      </c>
    </row>
    <row r="31" spans="1:3" ht="15">
      <c r="A31">
        <v>30</v>
      </c>
      <c r="B31" t="s">
        <v>309</v>
      </c>
      <c r="C31" s="31">
        <v>33231.02</v>
      </c>
    </row>
    <row r="32" spans="1:3" ht="15">
      <c r="A32">
        <v>31</v>
      </c>
      <c r="B32" t="s">
        <v>312</v>
      </c>
      <c r="C32" s="31">
        <v>41317.86000000001</v>
      </c>
    </row>
    <row r="33" spans="1:3" ht="15">
      <c r="A33">
        <v>33</v>
      </c>
      <c r="B33" t="s">
        <v>315</v>
      </c>
      <c r="C33" s="31">
        <v>26517.519999999997</v>
      </c>
    </row>
    <row r="34" spans="1:3" ht="15">
      <c r="A34">
        <v>34</v>
      </c>
      <c r="B34" t="s">
        <v>318</v>
      </c>
      <c r="C34" s="31">
        <v>31667.220000000005</v>
      </c>
    </row>
    <row r="35" spans="1:3" ht="15">
      <c r="A35">
        <v>35</v>
      </c>
      <c r="B35" t="s">
        <v>321</v>
      </c>
      <c r="C35" s="31">
        <v>39814.16000000001</v>
      </c>
    </row>
    <row r="36" spans="1:3" ht="15">
      <c r="A36">
        <v>36</v>
      </c>
      <c r="B36" t="s">
        <v>324</v>
      </c>
      <c r="C36" s="31">
        <v>27265.219999999994</v>
      </c>
    </row>
    <row r="37" spans="1:3" ht="15">
      <c r="A37">
        <v>37</v>
      </c>
      <c r="B37" t="s">
        <v>327</v>
      </c>
      <c r="C37" s="31">
        <v>33663.8</v>
      </c>
    </row>
    <row r="38" spans="1:3" ht="15">
      <c r="A38">
        <v>38</v>
      </c>
      <c r="B38" t="s">
        <v>330</v>
      </c>
      <c r="C38" s="31">
        <v>26276.22</v>
      </c>
    </row>
    <row r="39" spans="1:3" ht="15">
      <c r="A39">
        <v>39</v>
      </c>
      <c r="B39" t="s">
        <v>333</v>
      </c>
      <c r="C39" s="31">
        <v>38029.92</v>
      </c>
    </row>
    <row r="40" spans="1:3" ht="15">
      <c r="A40">
        <v>43</v>
      </c>
      <c r="B40" t="s">
        <v>336</v>
      </c>
      <c r="C40" s="31">
        <v>32562.280000000002</v>
      </c>
    </row>
    <row r="41" spans="1:3" ht="15">
      <c r="A41">
        <v>44</v>
      </c>
      <c r="B41" t="s">
        <v>1931</v>
      </c>
      <c r="C41" s="31">
        <v>42708.55999999998</v>
      </c>
    </row>
    <row r="42" spans="1:3" ht="15">
      <c r="A42">
        <v>45</v>
      </c>
      <c r="B42" t="s">
        <v>1934</v>
      </c>
      <c r="C42" s="31">
        <v>24256.479999999992</v>
      </c>
    </row>
    <row r="43" spans="1:3" ht="15">
      <c r="A43">
        <v>46</v>
      </c>
      <c r="B43" t="s">
        <v>339</v>
      </c>
      <c r="C43" s="31">
        <v>58522.316000000006</v>
      </c>
    </row>
    <row r="44" spans="1:3" ht="15">
      <c r="A44">
        <v>47</v>
      </c>
      <c r="B44" t="s">
        <v>342</v>
      </c>
      <c r="C44" s="31">
        <v>37753.340000000004</v>
      </c>
    </row>
    <row r="45" spans="1:3" ht="15">
      <c r="A45">
        <v>48</v>
      </c>
      <c r="B45" t="s">
        <v>345</v>
      </c>
      <c r="C45" s="31">
        <v>24993.88</v>
      </c>
    </row>
    <row r="46" spans="1:3" ht="15">
      <c r="A46">
        <v>49</v>
      </c>
      <c r="B46" t="s">
        <v>348</v>
      </c>
      <c r="C46" s="31">
        <v>31175.006</v>
      </c>
    </row>
    <row r="47" spans="1:3" ht="15">
      <c r="A47">
        <v>50</v>
      </c>
      <c r="B47" t="s">
        <v>351</v>
      </c>
      <c r="C47" s="31">
        <v>27469.280000000002</v>
      </c>
    </row>
    <row r="48" spans="1:3" ht="15">
      <c r="A48">
        <v>51</v>
      </c>
      <c r="B48" t="s">
        <v>354</v>
      </c>
      <c r="C48" s="31">
        <v>46403.44000000001</v>
      </c>
    </row>
    <row r="49" spans="1:3" ht="15">
      <c r="A49">
        <v>52</v>
      </c>
      <c r="B49" t="s">
        <v>357</v>
      </c>
      <c r="C49" s="31">
        <v>67619.02199999998</v>
      </c>
    </row>
    <row r="50" spans="1:3" ht="15">
      <c r="A50">
        <v>53</v>
      </c>
      <c r="B50" t="s">
        <v>360</v>
      </c>
      <c r="C50" s="31">
        <v>6178.740000000002</v>
      </c>
    </row>
    <row r="51" spans="1:3" ht="15">
      <c r="A51">
        <v>54</v>
      </c>
      <c r="B51" t="s">
        <v>363</v>
      </c>
      <c r="C51" s="31">
        <v>24104.120000000003</v>
      </c>
    </row>
    <row r="52" spans="1:3" ht="15">
      <c r="A52">
        <v>55</v>
      </c>
      <c r="B52" t="s">
        <v>366</v>
      </c>
      <c r="C52" s="31">
        <v>35882.18</v>
      </c>
    </row>
    <row r="53" spans="1:3" ht="15">
      <c r="A53">
        <v>56</v>
      </c>
      <c r="B53" t="s">
        <v>368</v>
      </c>
      <c r="C53" s="31">
        <v>33674.34</v>
      </c>
    </row>
    <row r="54" spans="1:3" ht="15">
      <c r="A54">
        <v>57</v>
      </c>
      <c r="B54" t="s">
        <v>371</v>
      </c>
      <c r="C54" s="31">
        <v>22217.456480000008</v>
      </c>
    </row>
    <row r="55" spans="1:3" ht="15">
      <c r="A55">
        <v>58</v>
      </c>
      <c r="B55" t="s">
        <v>1937</v>
      </c>
      <c r="C55" s="31">
        <v>37099.86399999998</v>
      </c>
    </row>
    <row r="56" spans="1:3" ht="15">
      <c r="A56">
        <v>59</v>
      </c>
      <c r="B56" t="s">
        <v>374</v>
      </c>
      <c r="C56" s="31">
        <v>47259.86</v>
      </c>
    </row>
    <row r="57" spans="1:3" ht="15">
      <c r="A57">
        <v>61</v>
      </c>
      <c r="B57" t="s">
        <v>377</v>
      </c>
      <c r="C57" s="31">
        <v>43712.83999999999</v>
      </c>
    </row>
    <row r="58" spans="1:3" ht="15">
      <c r="A58">
        <v>62</v>
      </c>
      <c r="B58" t="s">
        <v>380</v>
      </c>
      <c r="C58" s="31">
        <v>21097.900000000005</v>
      </c>
    </row>
    <row r="59" spans="1:3" ht="15">
      <c r="A59">
        <v>63</v>
      </c>
      <c r="B59" t="s">
        <v>383</v>
      </c>
      <c r="C59" s="31">
        <v>30357.579999999994</v>
      </c>
    </row>
    <row r="60" spans="1:3" ht="15">
      <c r="A60">
        <v>64</v>
      </c>
      <c r="B60" t="s">
        <v>386</v>
      </c>
      <c r="C60" s="31">
        <v>47343.539999999986</v>
      </c>
    </row>
    <row r="61" spans="1:3" ht="15">
      <c r="A61">
        <v>65</v>
      </c>
      <c r="B61" t="s">
        <v>389</v>
      </c>
      <c r="C61" s="31">
        <v>33398.799999999996</v>
      </c>
    </row>
    <row r="62" spans="1:3" ht="15">
      <c r="A62">
        <v>66</v>
      </c>
      <c r="B62" t="s">
        <v>392</v>
      </c>
      <c r="C62" s="31">
        <v>39831.02000000001</v>
      </c>
    </row>
    <row r="63" spans="1:3" ht="15">
      <c r="A63">
        <v>67</v>
      </c>
      <c r="B63" t="s">
        <v>395</v>
      </c>
      <c r="C63" s="31">
        <v>42261.51999999999</v>
      </c>
    </row>
    <row r="64" spans="1:3" ht="15">
      <c r="A64">
        <v>68</v>
      </c>
      <c r="B64" t="s">
        <v>398</v>
      </c>
      <c r="C64" s="31">
        <v>53244.420000000006</v>
      </c>
    </row>
    <row r="65" spans="1:3" ht="15">
      <c r="A65">
        <v>69</v>
      </c>
      <c r="B65" t="s">
        <v>401</v>
      </c>
      <c r="C65" s="31">
        <v>36879.18000000001</v>
      </c>
    </row>
    <row r="66" spans="1:3" ht="15">
      <c r="A66">
        <v>70</v>
      </c>
      <c r="B66" t="s">
        <v>404</v>
      </c>
      <c r="C66" s="31">
        <v>26558.580000000005</v>
      </c>
    </row>
    <row r="67" spans="1:3" ht="15">
      <c r="A67">
        <v>71</v>
      </c>
      <c r="B67" t="s">
        <v>407</v>
      </c>
      <c r="C67" s="31">
        <v>29035.100000000002</v>
      </c>
    </row>
    <row r="68" spans="1:3" ht="15">
      <c r="A68">
        <v>72</v>
      </c>
      <c r="B68" t="s">
        <v>410</v>
      </c>
      <c r="C68" s="31">
        <v>74232.8</v>
      </c>
    </row>
    <row r="69" spans="1:3" ht="15">
      <c r="A69">
        <v>73</v>
      </c>
      <c r="B69" t="s">
        <v>413</v>
      </c>
      <c r="C69" s="31">
        <v>30323.76</v>
      </c>
    </row>
    <row r="70" spans="1:3" ht="15">
      <c r="A70">
        <v>74</v>
      </c>
      <c r="B70" t="s">
        <v>416</v>
      </c>
      <c r="C70" s="31">
        <v>35862.58</v>
      </c>
    </row>
    <row r="71" spans="1:3" ht="15">
      <c r="A71">
        <v>75</v>
      </c>
      <c r="B71" t="s">
        <v>419</v>
      </c>
      <c r="C71" s="31">
        <v>41553.86</v>
      </c>
    </row>
    <row r="72" spans="1:3" ht="15">
      <c r="A72">
        <v>77</v>
      </c>
      <c r="B72" t="s">
        <v>422</v>
      </c>
      <c r="C72" s="31">
        <v>48820.679999999986</v>
      </c>
    </row>
    <row r="73" spans="1:3" ht="15">
      <c r="A73">
        <v>78</v>
      </c>
      <c r="B73" t="s">
        <v>425</v>
      </c>
      <c r="C73" s="31">
        <v>45852.42000000002</v>
      </c>
    </row>
    <row r="74" spans="1:3" ht="15">
      <c r="A74">
        <v>79</v>
      </c>
      <c r="B74" t="s">
        <v>428</v>
      </c>
      <c r="C74" s="31">
        <v>44532.88000000003</v>
      </c>
    </row>
    <row r="75" spans="1:3" ht="15">
      <c r="A75">
        <v>80</v>
      </c>
      <c r="B75" t="s">
        <v>431</v>
      </c>
      <c r="C75" s="31">
        <v>31622.28</v>
      </c>
    </row>
    <row r="76" spans="1:3" ht="15">
      <c r="A76">
        <v>81</v>
      </c>
      <c r="B76" t="s">
        <v>434</v>
      </c>
      <c r="C76" s="31">
        <v>33458.34</v>
      </c>
    </row>
    <row r="77" spans="1:3" ht="15">
      <c r="A77">
        <v>82</v>
      </c>
      <c r="B77" t="s">
        <v>437</v>
      </c>
      <c r="C77" s="31">
        <v>33746.26</v>
      </c>
    </row>
    <row r="78" spans="1:3" ht="15">
      <c r="A78">
        <v>84</v>
      </c>
      <c r="B78" t="s">
        <v>440</v>
      </c>
      <c r="C78" s="31">
        <v>38246.256</v>
      </c>
    </row>
    <row r="79" spans="1:3" ht="15">
      <c r="A79">
        <v>85</v>
      </c>
      <c r="B79" t="s">
        <v>443</v>
      </c>
      <c r="C79" s="31">
        <v>24684.700000000004</v>
      </c>
    </row>
    <row r="80" spans="1:3" ht="15">
      <c r="A80">
        <v>87</v>
      </c>
      <c r="B80" t="s">
        <v>445</v>
      </c>
      <c r="C80" s="31">
        <v>27855.100000000002</v>
      </c>
    </row>
    <row r="81" spans="1:3" ht="15">
      <c r="A81">
        <v>101</v>
      </c>
      <c r="B81" t="s">
        <v>540</v>
      </c>
      <c r="C81" s="31">
        <v>49354.619999999995</v>
      </c>
    </row>
    <row r="82" spans="1:3" ht="15">
      <c r="A82">
        <v>102</v>
      </c>
      <c r="B82" t="s">
        <v>543</v>
      </c>
      <c r="C82" s="31">
        <v>30773.100000000006</v>
      </c>
    </row>
    <row r="83" spans="1:3" ht="15">
      <c r="A83">
        <v>104</v>
      </c>
      <c r="B83" t="s">
        <v>546</v>
      </c>
      <c r="C83" s="31">
        <v>27460.52</v>
      </c>
    </row>
    <row r="84" spans="1:3" ht="15">
      <c r="A84">
        <v>105</v>
      </c>
      <c r="B84" t="s">
        <v>549</v>
      </c>
      <c r="C84" s="31">
        <v>29640.75248000001</v>
      </c>
    </row>
    <row r="85" spans="1:3" ht="15">
      <c r="A85">
        <v>106</v>
      </c>
      <c r="B85" t="s">
        <v>552</v>
      </c>
      <c r="C85" s="31">
        <v>28664.099999999995</v>
      </c>
    </row>
    <row r="86" spans="1:3" ht="15">
      <c r="A86">
        <v>107</v>
      </c>
      <c r="B86" t="s">
        <v>647</v>
      </c>
      <c r="C86" s="31">
        <v>31261.72000000001</v>
      </c>
    </row>
    <row r="87" spans="1:3" ht="15">
      <c r="A87">
        <v>108</v>
      </c>
      <c r="B87" t="s">
        <v>555</v>
      </c>
      <c r="C87" s="31">
        <v>33947.679999999986</v>
      </c>
    </row>
    <row r="88" spans="1:3" ht="15">
      <c r="A88">
        <v>109</v>
      </c>
      <c r="B88" t="s">
        <v>558</v>
      </c>
      <c r="C88" s="31">
        <v>16589.079999999998</v>
      </c>
    </row>
    <row r="89" spans="1:3" ht="15">
      <c r="A89">
        <v>111</v>
      </c>
      <c r="B89" t="s">
        <v>561</v>
      </c>
      <c r="C89" s="31">
        <v>23407.059999999998</v>
      </c>
    </row>
    <row r="90" spans="1:3" ht="15">
      <c r="A90">
        <v>112</v>
      </c>
      <c r="B90" t="s">
        <v>564</v>
      </c>
      <c r="C90" s="31">
        <v>44924.72000000001</v>
      </c>
    </row>
    <row r="91" spans="1:3" ht="15">
      <c r="A91">
        <v>113</v>
      </c>
      <c r="B91" t="s">
        <v>567</v>
      </c>
      <c r="C91" s="31">
        <v>46697.63999999999</v>
      </c>
    </row>
    <row r="92" spans="1:3" ht="15">
      <c r="A92">
        <v>114</v>
      </c>
      <c r="B92" t="s">
        <v>570</v>
      </c>
      <c r="C92" s="31">
        <v>28026.76</v>
      </c>
    </row>
    <row r="93" spans="1:3" ht="15">
      <c r="A93">
        <v>115</v>
      </c>
      <c r="B93" t="s">
        <v>573</v>
      </c>
      <c r="C93" s="31">
        <v>24473.960000000006</v>
      </c>
    </row>
    <row r="94" spans="1:3" ht="15">
      <c r="A94">
        <v>116</v>
      </c>
      <c r="B94" t="s">
        <v>575</v>
      </c>
      <c r="C94" s="31">
        <v>23217.016000000003</v>
      </c>
    </row>
    <row r="95" spans="1:3" ht="15">
      <c r="A95">
        <v>117</v>
      </c>
      <c r="B95" t="s">
        <v>578</v>
      </c>
      <c r="C95" s="31">
        <v>18809.7</v>
      </c>
    </row>
    <row r="96" spans="1:3" ht="15">
      <c r="A96">
        <v>118</v>
      </c>
      <c r="B96" t="s">
        <v>581</v>
      </c>
      <c r="C96" s="31">
        <v>23560.380000000005</v>
      </c>
    </row>
    <row r="97" spans="1:3" ht="15">
      <c r="A97">
        <v>119</v>
      </c>
      <c r="B97" t="s">
        <v>584</v>
      </c>
      <c r="C97" s="31">
        <v>26973.712000000003</v>
      </c>
    </row>
    <row r="98" spans="1:3" ht="15">
      <c r="A98">
        <v>120</v>
      </c>
      <c r="B98" t="s">
        <v>587</v>
      </c>
      <c r="C98" s="31">
        <v>24241.48</v>
      </c>
    </row>
    <row r="99" spans="1:3" ht="15">
      <c r="A99">
        <v>121</v>
      </c>
      <c r="B99" t="s">
        <v>5142</v>
      </c>
      <c r="C99" s="31">
        <v>-68.22</v>
      </c>
    </row>
    <row r="100" spans="1:3" ht="15">
      <c r="A100">
        <v>122</v>
      </c>
      <c r="B100" t="s">
        <v>590</v>
      </c>
      <c r="C100" s="31">
        <v>38024.420000000006</v>
      </c>
    </row>
    <row r="101" spans="1:3" ht="15">
      <c r="A101">
        <v>123</v>
      </c>
      <c r="B101" t="s">
        <v>593</v>
      </c>
      <c r="C101" s="31">
        <v>27772.38</v>
      </c>
    </row>
    <row r="102" spans="1:3" ht="15">
      <c r="A102">
        <v>125</v>
      </c>
      <c r="B102" t="s">
        <v>596</v>
      </c>
      <c r="C102" s="31">
        <v>16041.699999999999</v>
      </c>
    </row>
    <row r="103" spans="1:3" ht="15">
      <c r="A103">
        <v>126</v>
      </c>
      <c r="B103" t="s">
        <v>599</v>
      </c>
      <c r="C103" s="31">
        <v>24903.84</v>
      </c>
    </row>
    <row r="104" spans="1:3" ht="15">
      <c r="A104">
        <v>127</v>
      </c>
      <c r="B104" t="s">
        <v>602</v>
      </c>
      <c r="C104" s="31">
        <v>33379.54000000001</v>
      </c>
    </row>
    <row r="105" spans="1:3" ht="15">
      <c r="A105">
        <v>128</v>
      </c>
      <c r="B105" t="s">
        <v>650</v>
      </c>
      <c r="C105" s="31">
        <v>42266.37600000002</v>
      </c>
    </row>
    <row r="106" spans="1:3" ht="15">
      <c r="A106">
        <v>129</v>
      </c>
      <c r="B106" t="s">
        <v>605</v>
      </c>
      <c r="C106" s="31">
        <v>24045.239999999998</v>
      </c>
    </row>
    <row r="107" spans="1:3" ht="15">
      <c r="A107">
        <v>130</v>
      </c>
      <c r="B107" t="s">
        <v>653</v>
      </c>
      <c r="C107" s="31">
        <v>36147.579999999994</v>
      </c>
    </row>
    <row r="108" spans="1:3" ht="15">
      <c r="A108">
        <v>131</v>
      </c>
      <c r="B108" t="s">
        <v>608</v>
      </c>
      <c r="C108" s="31">
        <v>36983.12000000001</v>
      </c>
    </row>
    <row r="109" spans="1:3" ht="15">
      <c r="A109">
        <v>132</v>
      </c>
      <c r="B109" t="s">
        <v>611</v>
      </c>
      <c r="C109" s="31">
        <v>57621.479999999996</v>
      </c>
    </row>
    <row r="110" spans="1:3" ht="15">
      <c r="A110">
        <v>134</v>
      </c>
      <c r="B110" t="s">
        <v>614</v>
      </c>
      <c r="C110" s="31">
        <v>42437.23999999999</v>
      </c>
    </row>
    <row r="111" spans="1:3" ht="15">
      <c r="A111">
        <v>135</v>
      </c>
      <c r="B111" t="s">
        <v>617</v>
      </c>
      <c r="C111" s="31">
        <v>32651.360000000008</v>
      </c>
    </row>
    <row r="112" spans="1:3" ht="15">
      <c r="A112">
        <v>136</v>
      </c>
      <c r="B112" t="s">
        <v>620</v>
      </c>
      <c r="C112" s="31">
        <v>24612.340000000004</v>
      </c>
    </row>
    <row r="113" spans="1:3" ht="15">
      <c r="A113">
        <v>137</v>
      </c>
      <c r="B113" t="s">
        <v>623</v>
      </c>
      <c r="C113" s="31">
        <v>45861.19999999998</v>
      </c>
    </row>
    <row r="114" spans="1:3" ht="15">
      <c r="A114">
        <v>138</v>
      </c>
      <c r="B114" t="s">
        <v>626</v>
      </c>
      <c r="C114" s="31">
        <v>37454.956479999986</v>
      </c>
    </row>
    <row r="115" spans="1:3" ht="15">
      <c r="A115">
        <v>139</v>
      </c>
      <c r="B115" t="s">
        <v>629</v>
      </c>
      <c r="C115" s="31">
        <v>44766.37648</v>
      </c>
    </row>
    <row r="116" spans="1:3" ht="15">
      <c r="A116">
        <v>140</v>
      </c>
      <c r="B116" t="s">
        <v>632</v>
      </c>
      <c r="C116" s="31">
        <v>23541.06000000001</v>
      </c>
    </row>
    <row r="117" spans="1:3" ht="15">
      <c r="A117">
        <v>141</v>
      </c>
      <c r="B117" t="s">
        <v>655</v>
      </c>
      <c r="C117" s="31">
        <v>27206.66</v>
      </c>
    </row>
    <row r="118" spans="1:3" ht="15">
      <c r="A118">
        <v>142</v>
      </c>
      <c r="B118" t="s">
        <v>635</v>
      </c>
      <c r="C118" s="31">
        <v>36859.74</v>
      </c>
    </row>
    <row r="119" spans="1:3" ht="15">
      <c r="A119">
        <v>143</v>
      </c>
      <c r="B119" t="s">
        <v>638</v>
      </c>
      <c r="C119" s="31">
        <v>7927.44</v>
      </c>
    </row>
    <row r="120" spans="1:3" ht="15">
      <c r="A120">
        <v>144</v>
      </c>
      <c r="B120" t="s">
        <v>641</v>
      </c>
      <c r="C120" s="31">
        <v>5839.020000000001</v>
      </c>
    </row>
    <row r="121" spans="1:3" ht="15">
      <c r="A121">
        <v>145</v>
      </c>
      <c r="B121" t="s">
        <v>644</v>
      </c>
      <c r="C121" s="31">
        <v>6551.400000000001</v>
      </c>
    </row>
    <row r="122" spans="1:3" ht="15">
      <c r="A122">
        <v>151</v>
      </c>
      <c r="B122" t="s">
        <v>658</v>
      </c>
      <c r="C122" s="31">
        <v>57455.776</v>
      </c>
    </row>
    <row r="123" spans="1:3" ht="15">
      <c r="A123">
        <v>152</v>
      </c>
      <c r="B123" t="s">
        <v>661</v>
      </c>
      <c r="C123" s="31">
        <v>42887.78</v>
      </c>
    </row>
    <row r="124" spans="1:3" ht="15">
      <c r="A124">
        <v>153</v>
      </c>
      <c r="B124" t="s">
        <v>664</v>
      </c>
      <c r="C124" s="31">
        <v>51324.617999999995</v>
      </c>
    </row>
    <row r="125" spans="1:3" ht="15">
      <c r="A125">
        <v>154</v>
      </c>
      <c r="B125" t="s">
        <v>667</v>
      </c>
      <c r="C125" s="31">
        <v>55549.993999999984</v>
      </c>
    </row>
    <row r="126" spans="1:3" ht="15">
      <c r="A126">
        <v>155</v>
      </c>
      <c r="B126" t="s">
        <v>670</v>
      </c>
      <c r="C126" s="31">
        <v>41270.67199999999</v>
      </c>
    </row>
    <row r="127" spans="1:3" ht="15">
      <c r="A127">
        <v>156</v>
      </c>
      <c r="B127" t="s">
        <v>673</v>
      </c>
      <c r="C127" s="31">
        <v>47089.44800000002</v>
      </c>
    </row>
    <row r="128" spans="1:3" ht="15">
      <c r="A128">
        <v>157</v>
      </c>
      <c r="B128" t="s">
        <v>676</v>
      </c>
      <c r="C128" s="31">
        <v>37617.30600000001</v>
      </c>
    </row>
    <row r="129" spans="1:3" ht="15">
      <c r="A129">
        <v>158</v>
      </c>
      <c r="B129" t="s">
        <v>679</v>
      </c>
      <c r="C129" s="31">
        <v>30748.65400000001</v>
      </c>
    </row>
    <row r="130" spans="1:3" ht="15">
      <c r="A130">
        <v>159</v>
      </c>
      <c r="B130" t="s">
        <v>682</v>
      </c>
      <c r="C130" s="31">
        <v>52615.00800000002</v>
      </c>
    </row>
    <row r="131" spans="1:3" ht="15">
      <c r="A131">
        <v>160</v>
      </c>
      <c r="B131" t="s">
        <v>685</v>
      </c>
      <c r="C131" s="31">
        <v>55949.498</v>
      </c>
    </row>
    <row r="132" spans="1:3" ht="15">
      <c r="A132">
        <v>161</v>
      </c>
      <c r="B132" t="s">
        <v>688</v>
      </c>
      <c r="C132" s="31">
        <v>42411.380000000005</v>
      </c>
    </row>
    <row r="133" spans="1:3" ht="15">
      <c r="A133">
        <v>162</v>
      </c>
      <c r="B133" t="s">
        <v>691</v>
      </c>
      <c r="C133" s="31">
        <v>27523.846</v>
      </c>
    </row>
    <row r="134" spans="1:3" ht="15">
      <c r="A134">
        <v>163</v>
      </c>
      <c r="B134" t="s">
        <v>4676</v>
      </c>
      <c r="C134" s="31">
        <v>11617.200000000003</v>
      </c>
    </row>
    <row r="135" spans="1:3" ht="15">
      <c r="A135">
        <v>164</v>
      </c>
      <c r="B135" t="s">
        <v>694</v>
      </c>
      <c r="C135" s="31">
        <v>44699.764</v>
      </c>
    </row>
    <row r="136" spans="1:3" ht="15">
      <c r="A136">
        <v>166</v>
      </c>
      <c r="B136" t="s">
        <v>697</v>
      </c>
      <c r="C136" s="31">
        <v>42663.86</v>
      </c>
    </row>
    <row r="137" spans="1:3" ht="15">
      <c r="A137">
        <v>167</v>
      </c>
      <c r="B137" t="s">
        <v>700</v>
      </c>
      <c r="C137" s="31">
        <v>57809.70599999999</v>
      </c>
    </row>
    <row r="138" spans="1:3" ht="15">
      <c r="A138">
        <v>168</v>
      </c>
      <c r="B138" t="s">
        <v>703</v>
      </c>
      <c r="C138" s="31">
        <v>44782.13999999999</v>
      </c>
    </row>
    <row r="139" spans="1:3" ht="15">
      <c r="A139">
        <v>169</v>
      </c>
      <c r="B139" t="s">
        <v>706</v>
      </c>
      <c r="C139" s="31">
        <v>48404.91999999999</v>
      </c>
    </row>
    <row r="140" spans="1:3" ht="15">
      <c r="A140">
        <v>170</v>
      </c>
      <c r="B140" t="s">
        <v>709</v>
      </c>
      <c r="C140" s="31">
        <v>41341.580000000016</v>
      </c>
    </row>
    <row r="141" spans="1:3" ht="15">
      <c r="A141">
        <v>171</v>
      </c>
      <c r="B141" t="s">
        <v>711</v>
      </c>
      <c r="C141" s="31">
        <v>42688.335999999996</v>
      </c>
    </row>
    <row r="142" spans="1:3" ht="15">
      <c r="A142">
        <v>172</v>
      </c>
      <c r="B142" t="s">
        <v>714</v>
      </c>
      <c r="C142" s="31">
        <v>26293.76</v>
      </c>
    </row>
    <row r="143" spans="1:3" ht="15">
      <c r="A143">
        <v>173</v>
      </c>
      <c r="B143" t="s">
        <v>717</v>
      </c>
      <c r="C143" s="31">
        <v>41070.899999999994</v>
      </c>
    </row>
    <row r="144" spans="1:3" ht="15">
      <c r="A144">
        <v>174</v>
      </c>
      <c r="B144" t="s">
        <v>720</v>
      </c>
      <c r="C144" s="31">
        <v>50481.18000000001</v>
      </c>
    </row>
    <row r="145" spans="1:3" ht="15">
      <c r="A145">
        <v>175</v>
      </c>
      <c r="B145" t="s">
        <v>723</v>
      </c>
      <c r="C145" s="31">
        <v>19747.679999999997</v>
      </c>
    </row>
    <row r="146" spans="1:3" ht="15">
      <c r="A146">
        <v>184</v>
      </c>
      <c r="B146" t="s">
        <v>726</v>
      </c>
      <c r="C146" s="31">
        <v>36548.079999999994</v>
      </c>
    </row>
    <row r="147" spans="1:3" ht="15">
      <c r="A147">
        <v>201</v>
      </c>
      <c r="B147" t="s">
        <v>448</v>
      </c>
      <c r="C147" s="31">
        <v>27049.920000000013</v>
      </c>
    </row>
    <row r="148" spans="1:3" ht="15">
      <c r="A148">
        <v>202</v>
      </c>
      <c r="B148" t="s">
        <v>450</v>
      </c>
      <c r="C148" s="31">
        <v>74246.16</v>
      </c>
    </row>
    <row r="149" spans="1:3" ht="15">
      <c r="A149">
        <v>203</v>
      </c>
      <c r="B149" t="s">
        <v>453</v>
      </c>
      <c r="C149" s="31">
        <v>17577.5</v>
      </c>
    </row>
    <row r="150" spans="1:3" ht="15">
      <c r="A150">
        <v>204</v>
      </c>
      <c r="B150" t="s">
        <v>456</v>
      </c>
      <c r="C150" s="31">
        <v>19643.699999999997</v>
      </c>
    </row>
    <row r="151" spans="1:3" ht="15">
      <c r="A151">
        <v>206</v>
      </c>
      <c r="B151" t="s">
        <v>459</v>
      </c>
      <c r="C151" s="31">
        <v>39633.99999999999</v>
      </c>
    </row>
    <row r="152" spans="1:3" ht="15">
      <c r="A152">
        <v>207</v>
      </c>
      <c r="B152" t="s">
        <v>462</v>
      </c>
      <c r="C152" s="31">
        <v>30288.800000000003</v>
      </c>
    </row>
    <row r="153" spans="1:3" ht="15">
      <c r="A153">
        <v>208</v>
      </c>
      <c r="B153" t="s">
        <v>5556</v>
      </c>
      <c r="C153" s="31">
        <v>10168.120000000003</v>
      </c>
    </row>
    <row r="154" spans="1:3" ht="15">
      <c r="A154">
        <v>209</v>
      </c>
      <c r="B154" t="s">
        <v>465</v>
      </c>
      <c r="C154" s="31">
        <v>81369.66</v>
      </c>
    </row>
    <row r="155" spans="1:3" ht="15">
      <c r="A155">
        <v>210</v>
      </c>
      <c r="B155" t="s">
        <v>468</v>
      </c>
      <c r="C155" s="31">
        <v>31452.62</v>
      </c>
    </row>
    <row r="156" spans="1:3" ht="15">
      <c r="A156">
        <v>211</v>
      </c>
      <c r="B156" t="s">
        <v>471</v>
      </c>
      <c r="C156" s="31">
        <v>20342.539999999994</v>
      </c>
    </row>
    <row r="157" spans="1:3" ht="15">
      <c r="A157">
        <v>212</v>
      </c>
      <c r="B157" t="s">
        <v>474</v>
      </c>
      <c r="C157" s="31">
        <v>93191.95599999995</v>
      </c>
    </row>
    <row r="158" spans="1:3" ht="15">
      <c r="A158">
        <v>214</v>
      </c>
      <c r="B158" t="s">
        <v>476</v>
      </c>
      <c r="C158" s="31">
        <v>21930.419999999995</v>
      </c>
    </row>
    <row r="159" spans="1:3" ht="15">
      <c r="A159">
        <v>217</v>
      </c>
      <c r="B159" t="s">
        <v>479</v>
      </c>
      <c r="C159" s="31">
        <v>42953.999999999985</v>
      </c>
    </row>
    <row r="160" spans="1:3" ht="15">
      <c r="A160">
        <v>218</v>
      </c>
      <c r="B160" t="s">
        <v>4845</v>
      </c>
      <c r="C160" s="31">
        <v>48580.85999999998</v>
      </c>
    </row>
    <row r="161" spans="1:3" ht="15">
      <c r="A161">
        <v>219</v>
      </c>
      <c r="B161" t="s">
        <v>4769</v>
      </c>
      <c r="C161" s="31">
        <v>6249.960000000001</v>
      </c>
    </row>
    <row r="162" spans="1:3" ht="15">
      <c r="A162">
        <v>221</v>
      </c>
      <c r="B162" t="s">
        <v>482</v>
      </c>
      <c r="C162" s="31">
        <v>48982.04</v>
      </c>
    </row>
    <row r="163" spans="1:3" ht="15">
      <c r="A163">
        <v>222</v>
      </c>
      <c r="B163" t="s">
        <v>485</v>
      </c>
      <c r="C163" s="31">
        <v>63826.9</v>
      </c>
    </row>
    <row r="164" spans="1:3" ht="15">
      <c r="A164">
        <v>223</v>
      </c>
      <c r="B164" t="s">
        <v>487</v>
      </c>
      <c r="C164" s="31">
        <v>21223.320000000003</v>
      </c>
    </row>
    <row r="165" spans="1:3" ht="15">
      <c r="A165">
        <v>224</v>
      </c>
      <c r="B165" t="s">
        <v>490</v>
      </c>
      <c r="C165" s="31">
        <v>17471.260000000006</v>
      </c>
    </row>
    <row r="166" spans="1:3" ht="15">
      <c r="A166">
        <v>226</v>
      </c>
      <c r="B166" t="s">
        <v>493</v>
      </c>
      <c r="C166" s="31">
        <v>50686.776</v>
      </c>
    </row>
    <row r="167" spans="1:3" ht="15">
      <c r="A167">
        <v>227</v>
      </c>
      <c r="B167" t="s">
        <v>496</v>
      </c>
      <c r="C167" s="31">
        <v>89845.42599999996</v>
      </c>
    </row>
    <row r="168" spans="1:3" ht="15">
      <c r="A168">
        <v>229</v>
      </c>
      <c r="B168" t="s">
        <v>499</v>
      </c>
      <c r="C168" s="31">
        <v>22562.660000000003</v>
      </c>
    </row>
    <row r="169" spans="1:3" ht="15">
      <c r="A169">
        <v>230</v>
      </c>
      <c r="B169" t="s">
        <v>502</v>
      </c>
      <c r="C169" s="31">
        <v>35763.979999999996</v>
      </c>
    </row>
    <row r="170" spans="1:3" ht="15">
      <c r="A170">
        <v>231</v>
      </c>
      <c r="B170" t="s">
        <v>505</v>
      </c>
      <c r="C170" s="31">
        <v>30836.219999999998</v>
      </c>
    </row>
    <row r="171" spans="1:3" ht="15">
      <c r="A171">
        <v>232</v>
      </c>
      <c r="B171" t="s">
        <v>508</v>
      </c>
      <c r="C171" s="31">
        <v>74217.43999999999</v>
      </c>
    </row>
    <row r="172" spans="1:3" ht="15">
      <c r="A172">
        <v>233</v>
      </c>
      <c r="B172" t="s">
        <v>511</v>
      </c>
      <c r="C172" s="31">
        <v>48255.280000000006</v>
      </c>
    </row>
    <row r="173" spans="1:3" ht="15">
      <c r="A173">
        <v>234</v>
      </c>
      <c r="B173" t="s">
        <v>514</v>
      </c>
      <c r="C173" s="31">
        <v>49625.2</v>
      </c>
    </row>
    <row r="174" spans="1:3" ht="15">
      <c r="A174">
        <v>236</v>
      </c>
      <c r="B174" t="s">
        <v>517</v>
      </c>
      <c r="C174" s="31">
        <v>65245.66000000001</v>
      </c>
    </row>
    <row r="175" spans="1:3" ht="15">
      <c r="A175">
        <v>239</v>
      </c>
      <c r="B175" t="s">
        <v>520</v>
      </c>
      <c r="C175" s="31">
        <v>42118.939999999995</v>
      </c>
    </row>
    <row r="176" spans="1:3" ht="15">
      <c r="A176">
        <v>240</v>
      </c>
      <c r="B176" t="s">
        <v>523</v>
      </c>
      <c r="C176" s="31">
        <v>16510.880000000005</v>
      </c>
    </row>
    <row r="177" spans="1:3" ht="15">
      <c r="A177">
        <v>242</v>
      </c>
      <c r="B177" t="s">
        <v>525</v>
      </c>
      <c r="C177" s="31">
        <v>38169.700000000004</v>
      </c>
    </row>
    <row r="178" spans="1:3" ht="15">
      <c r="A178">
        <v>243</v>
      </c>
      <c r="B178" t="s">
        <v>528</v>
      </c>
      <c r="C178" s="31">
        <v>45208.559999999976</v>
      </c>
    </row>
    <row r="179" spans="1:3" ht="15">
      <c r="A179">
        <v>244</v>
      </c>
      <c r="B179" t="s">
        <v>531</v>
      </c>
      <c r="C179" s="31">
        <v>25743.980000000003</v>
      </c>
    </row>
    <row r="180" spans="1:3" ht="15">
      <c r="A180">
        <v>250</v>
      </c>
      <c r="B180" t="s">
        <v>534</v>
      </c>
      <c r="C180" s="31">
        <v>56374.64000000001</v>
      </c>
    </row>
    <row r="181" spans="1:3" ht="15">
      <c r="A181">
        <v>252</v>
      </c>
      <c r="B181" t="s">
        <v>537</v>
      </c>
      <c r="C181" s="31">
        <v>25160.100000000002</v>
      </c>
    </row>
    <row r="182" spans="1:3" ht="15">
      <c r="A182">
        <v>255</v>
      </c>
      <c r="B182" t="s">
        <v>728</v>
      </c>
      <c r="C182" s="31">
        <v>77585.93999999997</v>
      </c>
    </row>
    <row r="183" spans="1:3" ht="15">
      <c r="A183">
        <v>256</v>
      </c>
      <c r="B183" t="s">
        <v>731</v>
      </c>
      <c r="C183" s="31">
        <v>30893.699999999997</v>
      </c>
    </row>
    <row r="184" spans="1:3" ht="15">
      <c r="A184">
        <v>257</v>
      </c>
      <c r="B184" t="s">
        <v>734</v>
      </c>
      <c r="C184" s="31">
        <v>63284.279999999984</v>
      </c>
    </row>
    <row r="185" spans="1:3" ht="15">
      <c r="A185">
        <v>258</v>
      </c>
      <c r="B185" t="s">
        <v>737</v>
      </c>
      <c r="C185" s="31">
        <v>30136.279999999995</v>
      </c>
    </row>
    <row r="186" spans="1:3" ht="15">
      <c r="A186">
        <v>259</v>
      </c>
      <c r="B186" t="s">
        <v>740</v>
      </c>
      <c r="C186" s="31">
        <v>45932.119999999995</v>
      </c>
    </row>
    <row r="187" spans="1:3" ht="15">
      <c r="A187">
        <v>260</v>
      </c>
      <c r="B187" t="s">
        <v>743</v>
      </c>
      <c r="C187" s="31">
        <v>9793.620000000003</v>
      </c>
    </row>
    <row r="188" spans="1:3" ht="15">
      <c r="A188">
        <v>261</v>
      </c>
      <c r="B188" t="s">
        <v>746</v>
      </c>
      <c r="C188" s="31">
        <v>66408.076</v>
      </c>
    </row>
    <row r="189" spans="1:3" ht="15">
      <c r="A189">
        <v>262</v>
      </c>
      <c r="B189" t="s">
        <v>749</v>
      </c>
      <c r="C189" s="31">
        <v>26175.319999999996</v>
      </c>
    </row>
    <row r="190" spans="1:3" ht="15">
      <c r="A190">
        <v>263</v>
      </c>
      <c r="B190" t="s">
        <v>752</v>
      </c>
      <c r="C190" s="31">
        <v>77437.81999999999</v>
      </c>
    </row>
    <row r="191" spans="1:3" ht="15">
      <c r="A191">
        <v>264</v>
      </c>
      <c r="B191" t="s">
        <v>755</v>
      </c>
      <c r="C191" s="31">
        <v>29232.620000000003</v>
      </c>
    </row>
    <row r="192" spans="1:3" ht="15">
      <c r="A192">
        <v>265</v>
      </c>
      <c r="B192" t="s">
        <v>758</v>
      </c>
      <c r="C192" s="31">
        <v>129597.95999999998</v>
      </c>
    </row>
    <row r="193" spans="1:3" ht="15">
      <c r="A193">
        <v>266</v>
      </c>
      <c r="B193" t="s">
        <v>761</v>
      </c>
      <c r="C193" s="31">
        <v>41772.64</v>
      </c>
    </row>
    <row r="194" spans="1:3" ht="15">
      <c r="A194">
        <v>267</v>
      </c>
      <c r="B194" t="s">
        <v>764</v>
      </c>
      <c r="C194" s="31">
        <v>29899.840000000004</v>
      </c>
    </row>
    <row r="195" spans="1:3" ht="15">
      <c r="A195">
        <v>268</v>
      </c>
      <c r="B195" t="s">
        <v>767</v>
      </c>
      <c r="C195" s="31">
        <v>55642.63800000001</v>
      </c>
    </row>
    <row r="196" spans="1:3" ht="15">
      <c r="A196">
        <v>270</v>
      </c>
      <c r="B196" t="s">
        <v>770</v>
      </c>
      <c r="C196" s="31">
        <v>41933.04000000001</v>
      </c>
    </row>
    <row r="197" spans="1:3" ht="15">
      <c r="A197">
        <v>271</v>
      </c>
      <c r="B197" t="s">
        <v>773</v>
      </c>
      <c r="C197" s="31">
        <v>77405.12</v>
      </c>
    </row>
    <row r="198" spans="1:3" ht="15">
      <c r="A198">
        <v>272</v>
      </c>
      <c r="B198" t="s">
        <v>776</v>
      </c>
      <c r="C198" s="31">
        <v>34371.53999999999</v>
      </c>
    </row>
    <row r="199" spans="1:3" ht="15">
      <c r="A199">
        <v>273</v>
      </c>
      <c r="B199" t="s">
        <v>779</v>
      </c>
      <c r="C199" s="31">
        <v>48504.17999999999</v>
      </c>
    </row>
    <row r="200" spans="1:3" ht="15">
      <c r="A200">
        <v>274</v>
      </c>
      <c r="B200" t="s">
        <v>782</v>
      </c>
      <c r="C200" s="31">
        <v>57928.80000000001</v>
      </c>
    </row>
    <row r="201" spans="1:3" ht="15">
      <c r="A201">
        <v>275</v>
      </c>
      <c r="B201" t="s">
        <v>785</v>
      </c>
      <c r="C201" s="31">
        <v>48226.11999999999</v>
      </c>
    </row>
    <row r="202" spans="1:3" ht="15">
      <c r="A202">
        <v>276</v>
      </c>
      <c r="B202" t="s">
        <v>788</v>
      </c>
      <c r="C202" s="31">
        <v>35693.12</v>
      </c>
    </row>
    <row r="203" spans="1:3" ht="15">
      <c r="A203">
        <v>277</v>
      </c>
      <c r="B203" t="s">
        <v>791</v>
      </c>
      <c r="C203" s="31">
        <v>38475.41999999999</v>
      </c>
    </row>
    <row r="204" spans="1:3" ht="15">
      <c r="A204">
        <v>278</v>
      </c>
      <c r="B204" t="s">
        <v>794</v>
      </c>
      <c r="C204" s="31">
        <v>38705.56</v>
      </c>
    </row>
    <row r="205" spans="1:3" ht="15">
      <c r="A205">
        <v>279</v>
      </c>
      <c r="B205" t="s">
        <v>797</v>
      </c>
      <c r="C205" s="31">
        <v>61095.9</v>
      </c>
    </row>
    <row r="206" spans="1:3" ht="15">
      <c r="A206">
        <v>280</v>
      </c>
      <c r="B206" t="s">
        <v>800</v>
      </c>
      <c r="C206" s="31">
        <v>54738.48736</v>
      </c>
    </row>
    <row r="207" spans="1:3" ht="15">
      <c r="A207">
        <v>281</v>
      </c>
      <c r="B207" t="s">
        <v>803</v>
      </c>
      <c r="C207" s="31">
        <v>41113.24000000001</v>
      </c>
    </row>
    <row r="208" spans="1:3" ht="15">
      <c r="A208">
        <v>282</v>
      </c>
      <c r="B208" t="s">
        <v>806</v>
      </c>
      <c r="C208" s="31">
        <v>35512.86</v>
      </c>
    </row>
    <row r="209" spans="1:3" ht="15">
      <c r="A209">
        <v>283</v>
      </c>
      <c r="B209" t="s">
        <v>809</v>
      </c>
      <c r="C209" s="31">
        <v>30095.859999999993</v>
      </c>
    </row>
    <row r="210" spans="1:3" ht="15">
      <c r="A210">
        <v>284</v>
      </c>
      <c r="B210" t="s">
        <v>812</v>
      </c>
      <c r="C210" s="31">
        <v>49602.93999999999</v>
      </c>
    </row>
    <row r="211" spans="1:3" ht="15">
      <c r="A211">
        <v>285</v>
      </c>
      <c r="B211" t="s">
        <v>815</v>
      </c>
      <c r="C211" s="31">
        <v>56755.600000000006</v>
      </c>
    </row>
    <row r="212" spans="1:3" ht="15">
      <c r="A212">
        <v>286</v>
      </c>
      <c r="B212" t="s">
        <v>818</v>
      </c>
      <c r="C212" s="31">
        <v>29695.198</v>
      </c>
    </row>
    <row r="213" spans="1:3" ht="15">
      <c r="A213">
        <v>287</v>
      </c>
      <c r="B213" t="s">
        <v>821</v>
      </c>
      <c r="C213" s="31">
        <v>31178.082</v>
      </c>
    </row>
    <row r="214" spans="1:3" ht="15">
      <c r="A214">
        <v>288</v>
      </c>
      <c r="B214" t="s">
        <v>824</v>
      </c>
      <c r="C214" s="31">
        <v>75195.01999999999</v>
      </c>
    </row>
    <row r="215" spans="1:3" ht="15">
      <c r="A215">
        <v>289</v>
      </c>
      <c r="B215" t="s">
        <v>827</v>
      </c>
      <c r="C215" s="31">
        <v>31293.78</v>
      </c>
    </row>
    <row r="216" spans="1:3" ht="15">
      <c r="A216">
        <v>290</v>
      </c>
      <c r="B216" t="s">
        <v>830</v>
      </c>
      <c r="C216" s="31">
        <v>30473.04</v>
      </c>
    </row>
    <row r="217" spans="1:3" ht="15">
      <c r="A217">
        <v>291</v>
      </c>
      <c r="B217" t="s">
        <v>833</v>
      </c>
      <c r="C217" s="31">
        <v>39411.55999999998</v>
      </c>
    </row>
    <row r="218" spans="1:3" ht="15">
      <c r="A218">
        <v>292</v>
      </c>
      <c r="B218" t="s">
        <v>836</v>
      </c>
      <c r="C218" s="31">
        <v>27618.159999999996</v>
      </c>
    </row>
    <row r="219" spans="1:3" ht="15">
      <c r="A219">
        <v>293</v>
      </c>
      <c r="B219" t="s">
        <v>839</v>
      </c>
      <c r="C219" s="31">
        <v>43922.73599999998</v>
      </c>
    </row>
    <row r="220" spans="1:3" ht="15">
      <c r="A220">
        <v>294</v>
      </c>
      <c r="B220" t="s">
        <v>842</v>
      </c>
      <c r="C220" s="31">
        <v>43751.72</v>
      </c>
    </row>
    <row r="221" spans="1:3" ht="15">
      <c r="A221">
        <v>295</v>
      </c>
      <c r="B221" t="s">
        <v>845</v>
      </c>
      <c r="C221" s="31">
        <v>30709.739999999998</v>
      </c>
    </row>
    <row r="222" spans="1:3" ht="15">
      <c r="A222">
        <v>296</v>
      </c>
      <c r="B222" t="s">
        <v>848</v>
      </c>
      <c r="C222" s="31">
        <v>45703.94</v>
      </c>
    </row>
    <row r="223" spans="1:3" ht="15">
      <c r="A223">
        <v>297</v>
      </c>
      <c r="B223" t="s">
        <v>851</v>
      </c>
      <c r="C223" s="31">
        <v>64174.66000000001</v>
      </c>
    </row>
    <row r="224" spans="1:3" ht="15">
      <c r="A224">
        <v>298</v>
      </c>
      <c r="B224" t="s">
        <v>854</v>
      </c>
      <c r="C224" s="31">
        <v>60785.5</v>
      </c>
    </row>
    <row r="225" spans="1:3" ht="15">
      <c r="A225">
        <v>299</v>
      </c>
      <c r="B225" t="s">
        <v>857</v>
      </c>
      <c r="C225" s="31">
        <v>64413.380000000005</v>
      </c>
    </row>
    <row r="226" spans="1:3" ht="15">
      <c r="A226">
        <v>301</v>
      </c>
      <c r="B226" t="s">
        <v>860</v>
      </c>
      <c r="C226" s="31">
        <v>54806.64000000001</v>
      </c>
    </row>
    <row r="227" spans="1:3" ht="15">
      <c r="A227">
        <v>302</v>
      </c>
      <c r="B227" t="s">
        <v>863</v>
      </c>
      <c r="C227" s="31">
        <v>45937.31999999999</v>
      </c>
    </row>
    <row r="228" spans="1:3" ht="15">
      <c r="A228">
        <v>305</v>
      </c>
      <c r="B228" t="s">
        <v>869</v>
      </c>
      <c r="C228" s="31">
        <v>60094.21999999998</v>
      </c>
    </row>
    <row r="229" spans="1:3" ht="15">
      <c r="A229">
        <v>306</v>
      </c>
      <c r="B229" t="s">
        <v>872</v>
      </c>
      <c r="C229" s="31">
        <v>42368.9</v>
      </c>
    </row>
    <row r="230" spans="1:3" ht="15">
      <c r="A230">
        <v>307</v>
      </c>
      <c r="B230" t="s">
        <v>875</v>
      </c>
      <c r="C230" s="31">
        <v>62613.820000000014</v>
      </c>
    </row>
    <row r="231" spans="1:3" ht="15">
      <c r="A231">
        <v>308</v>
      </c>
      <c r="B231" t="s">
        <v>878</v>
      </c>
      <c r="C231" s="31">
        <v>74111.63599999998</v>
      </c>
    </row>
    <row r="232" spans="1:3" ht="15">
      <c r="A232">
        <v>309</v>
      </c>
      <c r="B232" t="s">
        <v>881</v>
      </c>
      <c r="C232" s="31">
        <v>38707.920000000006</v>
      </c>
    </row>
    <row r="233" spans="1:3" ht="15">
      <c r="A233">
        <v>310</v>
      </c>
      <c r="B233" t="s">
        <v>884</v>
      </c>
      <c r="C233" s="31">
        <v>51882.520000000004</v>
      </c>
    </row>
    <row r="234" spans="1:3" ht="15">
      <c r="A234">
        <v>311</v>
      </c>
      <c r="B234" t="s">
        <v>887</v>
      </c>
      <c r="C234" s="31">
        <v>58531.21000000001</v>
      </c>
    </row>
    <row r="235" spans="1:3" ht="15">
      <c r="A235">
        <v>312</v>
      </c>
      <c r="B235" t="s">
        <v>890</v>
      </c>
      <c r="C235" s="31">
        <v>30798.479999999992</v>
      </c>
    </row>
    <row r="236" spans="1:3" ht="15">
      <c r="A236">
        <v>313</v>
      </c>
      <c r="B236" t="s">
        <v>893</v>
      </c>
      <c r="C236" s="31">
        <v>72002.65999999999</v>
      </c>
    </row>
    <row r="237" spans="1:3" ht="15">
      <c r="A237">
        <v>314</v>
      </c>
      <c r="B237" t="s">
        <v>896</v>
      </c>
      <c r="C237" s="31">
        <v>56622.68</v>
      </c>
    </row>
    <row r="238" spans="1:3" ht="15">
      <c r="A238">
        <v>315</v>
      </c>
      <c r="B238" t="s">
        <v>899</v>
      </c>
      <c r="C238" s="31">
        <v>52825.63999999999</v>
      </c>
    </row>
    <row r="239" spans="1:3" ht="15">
      <c r="A239">
        <v>316</v>
      </c>
      <c r="B239" t="s">
        <v>902</v>
      </c>
      <c r="C239" s="31">
        <v>56092.82</v>
      </c>
    </row>
    <row r="240" spans="1:3" ht="15">
      <c r="A240">
        <v>317</v>
      </c>
      <c r="B240" t="s">
        <v>905</v>
      </c>
      <c r="C240" s="31">
        <v>55692.16000000001</v>
      </c>
    </row>
    <row r="241" spans="1:3" ht="15">
      <c r="A241">
        <v>318</v>
      </c>
      <c r="B241" t="s">
        <v>908</v>
      </c>
      <c r="C241" s="31">
        <v>43594.36000000001</v>
      </c>
    </row>
    <row r="242" spans="1:3" ht="15">
      <c r="A242">
        <v>319</v>
      </c>
      <c r="B242" t="s">
        <v>911</v>
      </c>
      <c r="C242" s="31">
        <v>54122.679999999986</v>
      </c>
    </row>
    <row r="243" spans="1:3" ht="15">
      <c r="A243">
        <v>320</v>
      </c>
      <c r="B243" t="s">
        <v>914</v>
      </c>
      <c r="C243" s="31">
        <v>63139.43599999999</v>
      </c>
    </row>
    <row r="244" spans="1:3" ht="15">
      <c r="A244">
        <v>321</v>
      </c>
      <c r="B244" t="s">
        <v>917</v>
      </c>
      <c r="C244" s="31">
        <v>26050.000000000004</v>
      </c>
    </row>
    <row r="245" spans="1:3" ht="15">
      <c r="A245">
        <v>322</v>
      </c>
      <c r="B245" t="s">
        <v>920</v>
      </c>
      <c r="C245" s="31">
        <v>41841.26</v>
      </c>
    </row>
    <row r="246" spans="1:3" ht="15">
      <c r="A246">
        <v>323</v>
      </c>
      <c r="B246" t="s">
        <v>923</v>
      </c>
      <c r="C246" s="31">
        <v>40584.38</v>
      </c>
    </row>
    <row r="247" spans="1:3" ht="15">
      <c r="A247">
        <v>324</v>
      </c>
      <c r="B247" t="s">
        <v>926</v>
      </c>
      <c r="C247" s="31">
        <v>38595.23999999999</v>
      </c>
    </row>
    <row r="248" spans="1:3" ht="15">
      <c r="A248">
        <v>325</v>
      </c>
      <c r="B248" t="s">
        <v>929</v>
      </c>
      <c r="C248" s="31">
        <v>78069.54000000001</v>
      </c>
    </row>
    <row r="249" spans="1:3" ht="15">
      <c r="A249">
        <v>326</v>
      </c>
      <c r="B249" t="s">
        <v>932</v>
      </c>
      <c r="C249" s="31">
        <v>45813.07999999999</v>
      </c>
    </row>
    <row r="250" spans="1:3" ht="15">
      <c r="A250">
        <v>327</v>
      </c>
      <c r="B250" t="s">
        <v>935</v>
      </c>
      <c r="C250" s="31">
        <v>36822.759999999995</v>
      </c>
    </row>
    <row r="251" spans="1:3" ht="15">
      <c r="A251">
        <v>328</v>
      </c>
      <c r="B251" t="s">
        <v>937</v>
      </c>
      <c r="C251" s="31">
        <v>68874.86000000002</v>
      </c>
    </row>
    <row r="252" spans="1:3" ht="15">
      <c r="A252">
        <v>329</v>
      </c>
      <c r="B252" t="s">
        <v>940</v>
      </c>
      <c r="C252" s="31">
        <v>50487.3</v>
      </c>
    </row>
    <row r="253" spans="1:3" ht="15">
      <c r="A253">
        <v>330</v>
      </c>
      <c r="B253" t="s">
        <v>943</v>
      </c>
      <c r="C253" s="31">
        <v>49206.85999999999</v>
      </c>
    </row>
    <row r="254" spans="1:3" ht="15">
      <c r="A254">
        <v>331</v>
      </c>
      <c r="B254" t="s">
        <v>946</v>
      </c>
      <c r="C254" s="31">
        <v>62782.5</v>
      </c>
    </row>
    <row r="255" spans="1:3" ht="15">
      <c r="A255">
        <v>332</v>
      </c>
      <c r="B255" t="s">
        <v>949</v>
      </c>
      <c r="C255" s="31">
        <v>176559.7200000001</v>
      </c>
    </row>
    <row r="256" spans="1:3" ht="15">
      <c r="A256">
        <v>333</v>
      </c>
      <c r="B256" t="s">
        <v>952</v>
      </c>
      <c r="C256" s="31">
        <v>53812.59999999999</v>
      </c>
    </row>
    <row r="257" spans="1:3" ht="15">
      <c r="A257">
        <v>334</v>
      </c>
      <c r="B257" t="s">
        <v>955</v>
      </c>
      <c r="C257" s="31">
        <v>32640.19999999999</v>
      </c>
    </row>
    <row r="258" spans="1:3" ht="15">
      <c r="A258">
        <v>335</v>
      </c>
      <c r="B258" t="s">
        <v>958</v>
      </c>
      <c r="C258" s="31">
        <v>29019.059999999994</v>
      </c>
    </row>
    <row r="259" spans="1:3" ht="15">
      <c r="A259">
        <v>336</v>
      </c>
      <c r="B259" t="s">
        <v>961</v>
      </c>
      <c r="C259" s="31">
        <v>42473.299999999996</v>
      </c>
    </row>
    <row r="260" spans="1:3" ht="15">
      <c r="A260">
        <v>337</v>
      </c>
      <c r="B260" t="s">
        <v>964</v>
      </c>
      <c r="C260" s="31">
        <v>63860.136</v>
      </c>
    </row>
    <row r="261" spans="1:3" ht="15">
      <c r="A261">
        <v>338</v>
      </c>
      <c r="B261" t="s">
        <v>967</v>
      </c>
      <c r="C261" s="31">
        <v>52793.44120000003</v>
      </c>
    </row>
    <row r="262" spans="1:3" ht="15">
      <c r="A262">
        <v>339</v>
      </c>
      <c r="B262" t="s">
        <v>970</v>
      </c>
      <c r="C262" s="31">
        <v>38017.55951999999</v>
      </c>
    </row>
    <row r="263" spans="1:3" ht="15">
      <c r="A263">
        <v>340</v>
      </c>
      <c r="B263" t="s">
        <v>973</v>
      </c>
      <c r="C263" s="31">
        <v>36134.81999999999</v>
      </c>
    </row>
    <row r="264" spans="1:3" ht="15">
      <c r="A264">
        <v>341</v>
      </c>
      <c r="B264" t="s">
        <v>976</v>
      </c>
      <c r="C264" s="31">
        <v>35755.380000000005</v>
      </c>
    </row>
    <row r="265" spans="1:3" ht="15">
      <c r="A265">
        <v>342</v>
      </c>
      <c r="B265" t="s">
        <v>978</v>
      </c>
      <c r="C265" s="31">
        <v>43736.36000000001</v>
      </c>
    </row>
    <row r="266" spans="1:3" ht="15">
      <c r="A266">
        <v>343</v>
      </c>
      <c r="B266" t="s">
        <v>981</v>
      </c>
      <c r="C266" s="31">
        <v>43123.139999999985</v>
      </c>
    </row>
    <row r="267" spans="1:3" ht="15">
      <c r="A267">
        <v>345</v>
      </c>
      <c r="B267" t="s">
        <v>984</v>
      </c>
      <c r="C267" s="31">
        <v>52210.9</v>
      </c>
    </row>
    <row r="268" spans="1:3" ht="15">
      <c r="A268">
        <v>346</v>
      </c>
      <c r="B268" t="s">
        <v>5077</v>
      </c>
      <c r="C268" s="31">
        <v>495</v>
      </c>
    </row>
    <row r="269" spans="1:3" ht="15">
      <c r="A269">
        <v>347</v>
      </c>
      <c r="B269" t="s">
        <v>987</v>
      </c>
      <c r="C269" s="31">
        <v>34991.659999999996</v>
      </c>
    </row>
    <row r="270" spans="1:3" ht="15">
      <c r="A270">
        <v>348</v>
      </c>
      <c r="B270" t="s">
        <v>990</v>
      </c>
      <c r="C270" s="31">
        <v>52175.479999999996</v>
      </c>
    </row>
    <row r="271" spans="1:3" ht="15">
      <c r="A271">
        <v>349</v>
      </c>
      <c r="B271" t="s">
        <v>993</v>
      </c>
      <c r="C271" s="31">
        <v>21230.04</v>
      </c>
    </row>
    <row r="272" spans="1:3" ht="15">
      <c r="A272">
        <v>350</v>
      </c>
      <c r="B272" t="s">
        <v>996</v>
      </c>
      <c r="C272" s="31">
        <v>48374.120000000024</v>
      </c>
    </row>
    <row r="273" spans="1:3" ht="15">
      <c r="A273">
        <v>352</v>
      </c>
      <c r="B273" t="s">
        <v>999</v>
      </c>
      <c r="C273" s="31">
        <v>39007.32</v>
      </c>
    </row>
    <row r="274" spans="1:3" ht="15">
      <c r="A274">
        <v>353</v>
      </c>
      <c r="B274" t="s">
        <v>1002</v>
      </c>
      <c r="C274" s="31">
        <v>23153.660000000007</v>
      </c>
    </row>
    <row r="275" spans="1:3" ht="15">
      <c r="A275">
        <v>354</v>
      </c>
      <c r="B275" t="s">
        <v>1005</v>
      </c>
      <c r="C275" s="31">
        <v>17832.539999999997</v>
      </c>
    </row>
    <row r="276" spans="1:3" ht="15">
      <c r="A276">
        <v>355</v>
      </c>
      <c r="B276" t="s">
        <v>1008</v>
      </c>
      <c r="C276" s="31">
        <v>61613.28352000001</v>
      </c>
    </row>
    <row r="277" spans="1:3" ht="15">
      <c r="A277">
        <v>357</v>
      </c>
      <c r="B277" t="s">
        <v>1011</v>
      </c>
      <c r="C277" s="31">
        <v>25238.36</v>
      </c>
    </row>
    <row r="278" spans="1:3" ht="15">
      <c r="A278">
        <v>358</v>
      </c>
      <c r="B278" t="s">
        <v>1014</v>
      </c>
      <c r="C278" s="31">
        <v>40859.240000000005</v>
      </c>
    </row>
    <row r="279" spans="1:3" ht="15">
      <c r="A279">
        <v>359</v>
      </c>
      <c r="B279" t="s">
        <v>1017</v>
      </c>
      <c r="C279" s="31">
        <v>34857.92</v>
      </c>
    </row>
    <row r="280" spans="1:3" ht="15">
      <c r="A280">
        <v>360</v>
      </c>
      <c r="B280" t="s">
        <v>1020</v>
      </c>
      <c r="C280" s="31">
        <v>48014.240000000005</v>
      </c>
    </row>
    <row r="281" spans="1:3" ht="15">
      <c r="A281">
        <v>361</v>
      </c>
      <c r="B281" t="s">
        <v>1023</v>
      </c>
      <c r="C281" s="31">
        <v>61666.52999999999</v>
      </c>
    </row>
    <row r="282" spans="1:3" ht="15">
      <c r="A282">
        <v>362</v>
      </c>
      <c r="B282" t="s">
        <v>1026</v>
      </c>
      <c r="C282" s="31">
        <v>37665.879999999976</v>
      </c>
    </row>
    <row r="283" spans="1:3" ht="15">
      <c r="A283">
        <v>364</v>
      </c>
      <c r="B283" t="s">
        <v>1029</v>
      </c>
      <c r="C283" s="31">
        <v>83038.45999999999</v>
      </c>
    </row>
    <row r="284" spans="1:3" ht="15">
      <c r="A284">
        <v>365</v>
      </c>
      <c r="B284" t="s">
        <v>1032</v>
      </c>
      <c r="C284" s="31">
        <v>49039.62</v>
      </c>
    </row>
    <row r="285" spans="1:3" ht="15">
      <c r="A285">
        <v>366</v>
      </c>
      <c r="B285" t="s">
        <v>1035</v>
      </c>
      <c r="C285" s="31">
        <v>38876.399999999994</v>
      </c>
    </row>
    <row r="286" spans="1:3" ht="15">
      <c r="A286">
        <v>367</v>
      </c>
      <c r="B286" t="s">
        <v>1038</v>
      </c>
      <c r="C286" s="31">
        <v>53581.42</v>
      </c>
    </row>
    <row r="287" spans="1:3" ht="15">
      <c r="A287">
        <v>368</v>
      </c>
      <c r="B287" t="s">
        <v>1041</v>
      </c>
      <c r="C287" s="31">
        <v>110093.61999999998</v>
      </c>
    </row>
    <row r="288" spans="1:3" ht="15">
      <c r="A288">
        <v>369</v>
      </c>
      <c r="B288" t="s">
        <v>1044</v>
      </c>
      <c r="C288" s="31">
        <v>46413.59999999999</v>
      </c>
    </row>
    <row r="289" spans="1:3" ht="15">
      <c r="A289">
        <v>370</v>
      </c>
      <c r="B289" t="s">
        <v>1047</v>
      </c>
      <c r="C289" s="31">
        <v>40926.179999999986</v>
      </c>
    </row>
    <row r="290" spans="1:3" ht="15">
      <c r="A290">
        <v>371</v>
      </c>
      <c r="B290" t="s">
        <v>1050</v>
      </c>
      <c r="C290" s="31">
        <v>51946.899999999994</v>
      </c>
    </row>
    <row r="291" spans="1:3" ht="15">
      <c r="A291">
        <v>372</v>
      </c>
      <c r="B291" t="s">
        <v>1053</v>
      </c>
      <c r="C291" s="31">
        <v>55453.9</v>
      </c>
    </row>
    <row r="292" spans="1:3" ht="15">
      <c r="A292">
        <v>373</v>
      </c>
      <c r="B292" t="s">
        <v>1056</v>
      </c>
      <c r="C292" s="31">
        <v>81681.79999999997</v>
      </c>
    </row>
    <row r="293" spans="1:3" ht="15">
      <c r="A293">
        <v>374</v>
      </c>
      <c r="B293" t="s">
        <v>1059</v>
      </c>
      <c r="C293" s="31">
        <v>69796.98000000001</v>
      </c>
    </row>
    <row r="294" spans="1:3" ht="15">
      <c r="A294">
        <v>375</v>
      </c>
      <c r="B294" t="s">
        <v>1062</v>
      </c>
      <c r="C294" s="31">
        <v>103600.95220000001</v>
      </c>
    </row>
    <row r="295" spans="1:3" ht="15">
      <c r="A295">
        <v>376</v>
      </c>
      <c r="B295" t="s">
        <v>1065</v>
      </c>
      <c r="C295" s="31">
        <v>70599.3533</v>
      </c>
    </row>
    <row r="296" spans="1:3" ht="15">
      <c r="A296">
        <v>377</v>
      </c>
      <c r="B296" t="s">
        <v>1068</v>
      </c>
      <c r="C296" s="31">
        <v>27239.32000000001</v>
      </c>
    </row>
    <row r="297" spans="1:3" ht="15">
      <c r="A297">
        <v>378</v>
      </c>
      <c r="B297" t="s">
        <v>1071</v>
      </c>
      <c r="C297" s="31">
        <v>44397.57648</v>
      </c>
    </row>
    <row r="298" spans="1:3" ht="15">
      <c r="A298">
        <v>379</v>
      </c>
      <c r="B298" t="s">
        <v>1074</v>
      </c>
      <c r="C298" s="31">
        <v>61280.61999999999</v>
      </c>
    </row>
    <row r="299" spans="1:3" ht="15">
      <c r="A299">
        <v>381</v>
      </c>
      <c r="B299" t="s">
        <v>1077</v>
      </c>
      <c r="C299" s="31">
        <v>51580.96000000001</v>
      </c>
    </row>
    <row r="300" spans="1:3" ht="15">
      <c r="A300">
        <v>382</v>
      </c>
      <c r="B300" t="s">
        <v>1080</v>
      </c>
      <c r="C300" s="31">
        <v>85432.78000000001</v>
      </c>
    </row>
    <row r="301" spans="1:3" ht="15">
      <c r="A301">
        <v>383</v>
      </c>
      <c r="B301" t="s">
        <v>1083</v>
      </c>
      <c r="C301" s="31">
        <v>25936.400000000005</v>
      </c>
    </row>
    <row r="302" spans="1:3" ht="15">
      <c r="A302">
        <v>384</v>
      </c>
      <c r="B302" t="s">
        <v>1086</v>
      </c>
      <c r="C302" s="31">
        <v>24612.139999999996</v>
      </c>
    </row>
    <row r="303" spans="1:3" ht="15">
      <c r="A303">
        <v>386</v>
      </c>
      <c r="B303" t="s">
        <v>1089</v>
      </c>
      <c r="C303" s="31">
        <v>44333.15999999999</v>
      </c>
    </row>
    <row r="304" spans="1:3" ht="15">
      <c r="A304">
        <v>387</v>
      </c>
      <c r="B304" t="s">
        <v>1092</v>
      </c>
      <c r="C304" s="31">
        <v>82167.18000000001</v>
      </c>
    </row>
    <row r="305" spans="1:3" ht="15">
      <c r="A305">
        <v>388</v>
      </c>
      <c r="B305" t="s">
        <v>1095</v>
      </c>
      <c r="C305" s="31">
        <v>36193.68000000001</v>
      </c>
    </row>
    <row r="306" spans="1:3" ht="15">
      <c r="A306">
        <v>389</v>
      </c>
      <c r="B306" t="s">
        <v>1098</v>
      </c>
      <c r="C306" s="31">
        <v>64819.6</v>
      </c>
    </row>
    <row r="307" spans="1:3" ht="15">
      <c r="A307">
        <v>390</v>
      </c>
      <c r="B307" t="s">
        <v>1101</v>
      </c>
      <c r="C307" s="31">
        <v>31861.5</v>
      </c>
    </row>
    <row r="308" spans="1:3" ht="15">
      <c r="A308">
        <v>391</v>
      </c>
      <c r="B308" t="s">
        <v>1104</v>
      </c>
      <c r="C308" s="31">
        <v>62714.720000000016</v>
      </c>
    </row>
    <row r="309" spans="1:3" ht="15">
      <c r="A309">
        <v>393</v>
      </c>
      <c r="B309" t="s">
        <v>1107</v>
      </c>
      <c r="C309" s="31">
        <v>33419.200000000004</v>
      </c>
    </row>
    <row r="310" spans="1:3" ht="15">
      <c r="A310">
        <v>394</v>
      </c>
      <c r="B310" t="s">
        <v>1110</v>
      </c>
      <c r="C310" s="31">
        <v>28764.940000000002</v>
      </c>
    </row>
    <row r="311" spans="1:3" ht="15">
      <c r="A311">
        <v>396</v>
      </c>
      <c r="B311" t="s">
        <v>1113</v>
      </c>
      <c r="C311" s="31">
        <v>35275.38</v>
      </c>
    </row>
    <row r="312" spans="1:3" ht="15">
      <c r="A312">
        <v>397</v>
      </c>
      <c r="B312" t="s">
        <v>1116</v>
      </c>
      <c r="C312" s="31">
        <v>26756.72</v>
      </c>
    </row>
    <row r="313" spans="1:3" ht="15">
      <c r="A313">
        <v>398</v>
      </c>
      <c r="B313" t="s">
        <v>1119</v>
      </c>
      <c r="C313" s="31">
        <v>35115.600000000006</v>
      </c>
    </row>
    <row r="314" spans="1:3" ht="15">
      <c r="A314">
        <v>399</v>
      </c>
      <c r="B314" t="s">
        <v>1122</v>
      </c>
      <c r="C314" s="31">
        <v>45191.55999999999</v>
      </c>
    </row>
    <row r="315" spans="1:3" ht="15">
      <c r="A315">
        <v>400</v>
      </c>
      <c r="B315" t="s">
        <v>1125</v>
      </c>
      <c r="C315" s="31">
        <v>64489.04</v>
      </c>
    </row>
    <row r="316" spans="1:3" ht="15">
      <c r="A316">
        <v>401</v>
      </c>
      <c r="B316" t="s">
        <v>1128</v>
      </c>
      <c r="C316" s="31">
        <v>49590.81999999998</v>
      </c>
    </row>
    <row r="317" spans="1:3" ht="15">
      <c r="A317">
        <v>402</v>
      </c>
      <c r="B317" t="s">
        <v>1131</v>
      </c>
      <c r="C317" s="31">
        <v>40619.939999999995</v>
      </c>
    </row>
    <row r="318" spans="1:3" ht="15">
      <c r="A318">
        <v>403</v>
      </c>
      <c r="B318" t="s">
        <v>1134</v>
      </c>
      <c r="C318" s="31">
        <v>56083.299999999996</v>
      </c>
    </row>
    <row r="319" spans="1:3" ht="15">
      <c r="A319">
        <v>405</v>
      </c>
      <c r="B319" t="s">
        <v>1137</v>
      </c>
      <c r="C319" s="31">
        <v>57749.56</v>
      </c>
    </row>
    <row r="320" spans="1:3" ht="15">
      <c r="A320">
        <v>406</v>
      </c>
      <c r="B320" t="s">
        <v>1140</v>
      </c>
      <c r="C320" s="31">
        <v>23085.4</v>
      </c>
    </row>
    <row r="321" spans="1:3" ht="15">
      <c r="A321">
        <v>408</v>
      </c>
      <c r="B321" t="s">
        <v>1143</v>
      </c>
      <c r="C321" s="31">
        <v>21839.759999999987</v>
      </c>
    </row>
    <row r="322" spans="1:3" ht="15">
      <c r="A322">
        <v>409</v>
      </c>
      <c r="B322" t="s">
        <v>1146</v>
      </c>
      <c r="C322" s="31">
        <v>29802.440000000006</v>
      </c>
    </row>
    <row r="323" spans="1:3" ht="15">
      <c r="A323">
        <v>410</v>
      </c>
      <c r="B323" t="s">
        <v>1149</v>
      </c>
      <c r="C323" s="31">
        <v>38820.520000000004</v>
      </c>
    </row>
    <row r="324" spans="1:3" ht="15">
      <c r="A324">
        <v>411</v>
      </c>
      <c r="B324" t="s">
        <v>1152</v>
      </c>
      <c r="C324" s="31">
        <v>44365.220000000016</v>
      </c>
    </row>
    <row r="325" spans="1:3" ht="15">
      <c r="A325">
        <v>412</v>
      </c>
      <c r="B325" t="s">
        <v>1154</v>
      </c>
      <c r="C325" s="31">
        <v>70095.37200000003</v>
      </c>
    </row>
    <row r="326" spans="1:3" ht="15">
      <c r="A326">
        <v>413</v>
      </c>
      <c r="B326" t="s">
        <v>1157</v>
      </c>
      <c r="C326" s="31">
        <v>61277.299999999974</v>
      </c>
    </row>
    <row r="327" spans="1:3" ht="15">
      <c r="A327">
        <v>414</v>
      </c>
      <c r="B327" t="s">
        <v>1160</v>
      </c>
      <c r="C327" s="31">
        <v>51097.48000000001</v>
      </c>
    </row>
    <row r="328" spans="1:3" ht="15">
      <c r="A328">
        <v>416</v>
      </c>
      <c r="B328" t="s">
        <v>1163</v>
      </c>
      <c r="C328" s="31">
        <v>19210.40000000001</v>
      </c>
    </row>
    <row r="329" spans="1:3" ht="15">
      <c r="A329">
        <v>417</v>
      </c>
      <c r="B329" t="s">
        <v>1166</v>
      </c>
      <c r="C329" s="31">
        <v>60295.44</v>
      </c>
    </row>
    <row r="330" spans="1:3" ht="15">
      <c r="A330">
        <v>418</v>
      </c>
      <c r="B330" t="s">
        <v>1169</v>
      </c>
      <c r="C330" s="31">
        <v>45074.41999999999</v>
      </c>
    </row>
    <row r="331" spans="1:3" ht="15">
      <c r="A331">
        <v>419</v>
      </c>
      <c r="B331" t="s">
        <v>1172</v>
      </c>
      <c r="C331" s="31">
        <v>35556.600000000006</v>
      </c>
    </row>
    <row r="332" spans="1:3" ht="15">
      <c r="A332">
        <v>420</v>
      </c>
      <c r="B332" t="s">
        <v>1175</v>
      </c>
      <c r="C332" s="31">
        <v>73219.54</v>
      </c>
    </row>
    <row r="333" spans="1:3" ht="15">
      <c r="A333">
        <v>421</v>
      </c>
      <c r="B333" t="s">
        <v>1178</v>
      </c>
      <c r="C333" s="31">
        <v>41506.94000000001</v>
      </c>
    </row>
    <row r="334" spans="1:3" ht="15">
      <c r="A334">
        <v>422</v>
      </c>
      <c r="B334" t="s">
        <v>1180</v>
      </c>
      <c r="C334" s="31">
        <v>32234.519999999997</v>
      </c>
    </row>
    <row r="335" spans="1:3" ht="15">
      <c r="A335">
        <v>423</v>
      </c>
      <c r="B335" t="s">
        <v>4925</v>
      </c>
      <c r="C335" s="31">
        <v>6256.260000000001</v>
      </c>
    </row>
    <row r="336" spans="1:3" ht="15">
      <c r="A336">
        <v>424</v>
      </c>
      <c r="B336" t="s">
        <v>1183</v>
      </c>
      <c r="C336" s="31">
        <v>43249.836</v>
      </c>
    </row>
    <row r="337" spans="1:3" ht="15">
      <c r="A337">
        <v>425</v>
      </c>
      <c r="B337" t="s">
        <v>1186</v>
      </c>
      <c r="C337" s="31">
        <v>26618.999999999993</v>
      </c>
    </row>
    <row r="338" spans="1:3" ht="15">
      <c r="A338">
        <v>426</v>
      </c>
      <c r="B338" t="s">
        <v>1189</v>
      </c>
      <c r="C338" s="31">
        <v>33365.77999999999</v>
      </c>
    </row>
    <row r="339" spans="1:3" ht="15">
      <c r="A339">
        <v>427</v>
      </c>
      <c r="B339" t="s">
        <v>1192</v>
      </c>
      <c r="C339" s="31">
        <v>68488.10000000003</v>
      </c>
    </row>
    <row r="340" spans="1:3" ht="15">
      <c r="A340">
        <v>428</v>
      </c>
      <c r="B340" t="s">
        <v>1195</v>
      </c>
      <c r="C340" s="31">
        <v>42750.73247999999</v>
      </c>
    </row>
    <row r="341" spans="1:3" ht="15">
      <c r="A341">
        <v>429</v>
      </c>
      <c r="B341" t="s">
        <v>1198</v>
      </c>
      <c r="C341" s="31">
        <v>25007.940000000002</v>
      </c>
    </row>
    <row r="342" spans="1:3" ht="15">
      <c r="A342">
        <v>433</v>
      </c>
      <c r="B342" t="s">
        <v>1201</v>
      </c>
      <c r="C342" s="31">
        <v>54664.99999999997</v>
      </c>
    </row>
    <row r="343" spans="1:3" ht="15">
      <c r="A343">
        <v>436</v>
      </c>
      <c r="B343" t="s">
        <v>1204</v>
      </c>
      <c r="C343" s="31">
        <v>62813.719999999994</v>
      </c>
    </row>
    <row r="344" spans="1:3" ht="15">
      <c r="A344">
        <v>437</v>
      </c>
      <c r="B344" t="s">
        <v>1207</v>
      </c>
      <c r="C344" s="31">
        <v>65117.9</v>
      </c>
    </row>
    <row r="345" spans="1:3" ht="15">
      <c r="A345">
        <v>438</v>
      </c>
      <c r="B345" t="s">
        <v>1210</v>
      </c>
      <c r="C345" s="31">
        <v>105569.27599999997</v>
      </c>
    </row>
    <row r="346" spans="1:3" ht="15">
      <c r="A346">
        <v>441</v>
      </c>
      <c r="B346" t="s">
        <v>2275</v>
      </c>
      <c r="C346" s="31">
        <v>33663.264</v>
      </c>
    </row>
    <row r="347" spans="1:3" ht="15">
      <c r="A347">
        <v>442</v>
      </c>
      <c r="B347" t="s">
        <v>1213</v>
      </c>
      <c r="C347" s="31">
        <v>54623.897999999994</v>
      </c>
    </row>
    <row r="348" spans="1:3" ht="15">
      <c r="A348">
        <v>443</v>
      </c>
      <c r="B348" t="s">
        <v>1216</v>
      </c>
      <c r="C348" s="31">
        <v>60140.100000000006</v>
      </c>
    </row>
    <row r="349" spans="1:3" ht="15">
      <c r="A349">
        <v>444</v>
      </c>
      <c r="B349" t="s">
        <v>1219</v>
      </c>
      <c r="C349" s="31">
        <v>47013.596</v>
      </c>
    </row>
    <row r="350" spans="1:3" ht="15">
      <c r="A350">
        <v>446</v>
      </c>
      <c r="B350" t="s">
        <v>1222</v>
      </c>
      <c r="C350" s="31">
        <v>51597.30000000002</v>
      </c>
    </row>
    <row r="351" spans="1:3" ht="15">
      <c r="A351">
        <v>447</v>
      </c>
      <c r="B351" t="s">
        <v>1225</v>
      </c>
      <c r="C351" s="31">
        <v>29197.356</v>
      </c>
    </row>
    <row r="352" spans="1:3" ht="15">
      <c r="A352">
        <v>449</v>
      </c>
      <c r="B352" t="s">
        <v>1228</v>
      </c>
      <c r="C352" s="31">
        <v>49651.54</v>
      </c>
    </row>
    <row r="353" spans="1:3" ht="15">
      <c r="A353">
        <v>450</v>
      </c>
      <c r="B353" t="s">
        <v>1231</v>
      </c>
      <c r="C353" s="31">
        <v>38360.13999999999</v>
      </c>
    </row>
    <row r="354" spans="1:3" ht="15">
      <c r="A354">
        <v>451</v>
      </c>
      <c r="B354" t="s">
        <v>1234</v>
      </c>
      <c r="C354" s="31">
        <v>65218.63999999999</v>
      </c>
    </row>
    <row r="355" spans="1:3" ht="15">
      <c r="A355">
        <v>453</v>
      </c>
      <c r="B355" t="s">
        <v>1237</v>
      </c>
      <c r="C355" s="31">
        <v>69996.94279999999</v>
      </c>
    </row>
    <row r="356" spans="1:3" ht="15">
      <c r="A356">
        <v>454</v>
      </c>
      <c r="B356" t="s">
        <v>2276</v>
      </c>
      <c r="C356" s="31">
        <v>39722.98</v>
      </c>
    </row>
    <row r="357" spans="1:3" ht="15">
      <c r="A357">
        <v>455</v>
      </c>
      <c r="B357" t="s">
        <v>1240</v>
      </c>
      <c r="C357" s="31">
        <v>36458.780000000006</v>
      </c>
    </row>
    <row r="358" spans="1:3" ht="15">
      <c r="A358">
        <v>456</v>
      </c>
      <c r="B358" t="s">
        <v>1243</v>
      </c>
      <c r="C358" s="31">
        <v>43308.3</v>
      </c>
    </row>
    <row r="359" spans="1:3" ht="15">
      <c r="A359">
        <v>457</v>
      </c>
      <c r="B359" t="s">
        <v>1246</v>
      </c>
      <c r="C359" s="31">
        <v>40862.475999999995</v>
      </c>
    </row>
    <row r="360" spans="1:3" ht="15">
      <c r="A360">
        <v>458</v>
      </c>
      <c r="B360" t="s">
        <v>1249</v>
      </c>
      <c r="C360" s="31">
        <v>37563.53600000001</v>
      </c>
    </row>
    <row r="361" spans="1:3" ht="15">
      <c r="A361">
        <v>460</v>
      </c>
      <c r="B361" t="s">
        <v>1252</v>
      </c>
      <c r="C361" s="31">
        <v>36494.659999999996</v>
      </c>
    </row>
    <row r="362" spans="1:3" ht="15">
      <c r="A362">
        <v>461</v>
      </c>
      <c r="B362" t="s">
        <v>2277</v>
      </c>
      <c r="C362" s="31">
        <v>19611.6</v>
      </c>
    </row>
    <row r="363" spans="1:3" ht="15">
      <c r="A363">
        <v>462</v>
      </c>
      <c r="B363" t="s">
        <v>1255</v>
      </c>
      <c r="C363" s="31">
        <v>54291.23999999999</v>
      </c>
    </row>
    <row r="364" spans="1:3" ht="15">
      <c r="A364">
        <v>463</v>
      </c>
      <c r="B364" t="s">
        <v>1258</v>
      </c>
      <c r="C364" s="31">
        <v>82292.59200000003</v>
      </c>
    </row>
    <row r="365" spans="1:3" ht="15">
      <c r="A365">
        <v>464</v>
      </c>
      <c r="B365" t="s">
        <v>1261</v>
      </c>
      <c r="C365" s="31">
        <v>45490.18400000001</v>
      </c>
    </row>
    <row r="366" spans="1:3" ht="15">
      <c r="A366">
        <v>465</v>
      </c>
      <c r="B366" t="s">
        <v>1264</v>
      </c>
      <c r="C366" s="31">
        <v>23615.999999999996</v>
      </c>
    </row>
    <row r="367" spans="1:3" ht="15">
      <c r="A367">
        <v>466</v>
      </c>
      <c r="B367" t="s">
        <v>1267</v>
      </c>
      <c r="C367" s="31">
        <v>52266.16000000001</v>
      </c>
    </row>
    <row r="368" spans="1:3" ht="15">
      <c r="A368">
        <v>467</v>
      </c>
      <c r="B368" t="s">
        <v>1270</v>
      </c>
      <c r="C368" s="31">
        <v>28835.519999999997</v>
      </c>
    </row>
    <row r="369" spans="1:3" ht="15">
      <c r="A369">
        <v>469</v>
      </c>
      <c r="B369" t="s">
        <v>1273</v>
      </c>
      <c r="C369" s="31">
        <v>46669.36</v>
      </c>
    </row>
    <row r="370" spans="1:3" ht="15">
      <c r="A370">
        <v>471</v>
      </c>
      <c r="B370" t="s">
        <v>1276</v>
      </c>
      <c r="C370" s="31">
        <v>51543.260000000024</v>
      </c>
    </row>
    <row r="371" spans="1:3" ht="15">
      <c r="A371">
        <v>472</v>
      </c>
      <c r="B371" t="s">
        <v>1279</v>
      </c>
      <c r="C371" s="31">
        <v>24299.800000000003</v>
      </c>
    </row>
    <row r="372" spans="1:3" ht="15">
      <c r="A372">
        <v>473</v>
      </c>
      <c r="B372" t="s">
        <v>1281</v>
      </c>
      <c r="C372" s="31">
        <v>58464.45999999999</v>
      </c>
    </row>
    <row r="373" spans="1:3" ht="15">
      <c r="A373">
        <v>474</v>
      </c>
      <c r="B373" t="s">
        <v>1284</v>
      </c>
      <c r="C373" s="31">
        <v>57985.26000000001</v>
      </c>
    </row>
    <row r="374" spans="1:3" ht="15">
      <c r="A374">
        <v>475</v>
      </c>
      <c r="B374" t="s">
        <v>1287</v>
      </c>
      <c r="C374" s="31">
        <v>46223.95999999999</v>
      </c>
    </row>
    <row r="375" spans="1:3" ht="15">
      <c r="A375">
        <v>476</v>
      </c>
      <c r="B375" t="s">
        <v>2283</v>
      </c>
      <c r="C375" s="31">
        <v>29487.74</v>
      </c>
    </row>
    <row r="376" spans="1:3" ht="15">
      <c r="A376">
        <v>477</v>
      </c>
      <c r="B376" t="s">
        <v>1290</v>
      </c>
      <c r="C376" s="31">
        <v>41779.08000000001</v>
      </c>
    </row>
    <row r="377" spans="1:3" ht="15">
      <c r="A377">
        <v>479</v>
      </c>
      <c r="B377" t="s">
        <v>1293</v>
      </c>
      <c r="C377" s="31">
        <v>22746.420000000002</v>
      </c>
    </row>
    <row r="378" spans="1:3" ht="15">
      <c r="A378">
        <v>481</v>
      </c>
      <c r="B378" t="s">
        <v>1296</v>
      </c>
      <c r="C378" s="31">
        <v>34862.2</v>
      </c>
    </row>
    <row r="379" spans="1:3" ht="15">
      <c r="A379">
        <v>483</v>
      </c>
      <c r="B379" t="s">
        <v>1299</v>
      </c>
      <c r="C379" s="31">
        <v>53811.21647999999</v>
      </c>
    </row>
    <row r="380" spans="1:3" ht="15">
      <c r="A380">
        <v>484</v>
      </c>
      <c r="B380" t="s">
        <v>1302</v>
      </c>
      <c r="C380" s="31">
        <v>30209.36</v>
      </c>
    </row>
    <row r="381" spans="1:3" ht="15">
      <c r="A381">
        <v>485</v>
      </c>
      <c r="B381" t="s">
        <v>1304</v>
      </c>
      <c r="C381" s="31">
        <v>27588.300000000007</v>
      </c>
    </row>
    <row r="382" spans="1:3" ht="15">
      <c r="A382">
        <v>486</v>
      </c>
      <c r="B382" t="s">
        <v>1307</v>
      </c>
      <c r="C382" s="31">
        <v>22467.700000000004</v>
      </c>
    </row>
    <row r="383" spans="1:3" ht="15">
      <c r="A383">
        <v>487</v>
      </c>
      <c r="B383" t="s">
        <v>1310</v>
      </c>
      <c r="C383" s="31">
        <v>37714.72</v>
      </c>
    </row>
    <row r="384" spans="1:3" ht="15">
      <c r="A384">
        <v>488</v>
      </c>
      <c r="B384" t="s">
        <v>1313</v>
      </c>
      <c r="C384" s="31">
        <v>46012.1</v>
      </c>
    </row>
    <row r="385" spans="1:3" ht="15">
      <c r="A385">
        <v>489</v>
      </c>
      <c r="B385" t="s">
        <v>1316</v>
      </c>
      <c r="C385" s="31">
        <v>38433.11</v>
      </c>
    </row>
    <row r="386" spans="1:3" ht="15">
      <c r="A386">
        <v>490</v>
      </c>
      <c r="B386" t="s">
        <v>1319</v>
      </c>
      <c r="C386" s="31">
        <v>33709.28</v>
      </c>
    </row>
    <row r="387" spans="1:3" ht="15">
      <c r="A387">
        <v>491</v>
      </c>
      <c r="B387" t="s">
        <v>1322</v>
      </c>
      <c r="C387" s="31">
        <v>28571.69999999999</v>
      </c>
    </row>
    <row r="388" spans="1:3" ht="15">
      <c r="A388">
        <v>492</v>
      </c>
      <c r="B388" t="s">
        <v>1325</v>
      </c>
      <c r="C388" s="31">
        <v>41723.53999999999</v>
      </c>
    </row>
    <row r="389" spans="1:3" ht="15">
      <c r="A389">
        <v>493</v>
      </c>
      <c r="B389" t="s">
        <v>1328</v>
      </c>
      <c r="C389" s="31">
        <v>38000.88</v>
      </c>
    </row>
    <row r="390" spans="1:3" ht="15">
      <c r="A390">
        <v>495</v>
      </c>
      <c r="B390" t="s">
        <v>1331</v>
      </c>
      <c r="C390" s="31">
        <v>47764.29600000001</v>
      </c>
    </row>
    <row r="391" spans="1:3" ht="15">
      <c r="A391">
        <v>496</v>
      </c>
      <c r="B391" t="s">
        <v>1334</v>
      </c>
      <c r="C391" s="31">
        <v>48182.960000000014</v>
      </c>
    </row>
    <row r="392" spans="1:3" ht="15">
      <c r="A392">
        <v>497</v>
      </c>
      <c r="B392" t="s">
        <v>1337</v>
      </c>
      <c r="C392" s="31">
        <v>41925.35600000002</v>
      </c>
    </row>
    <row r="393" spans="1:3" ht="15">
      <c r="A393">
        <v>498</v>
      </c>
      <c r="B393" t="s">
        <v>1340</v>
      </c>
      <c r="C393" s="31">
        <v>59187.46</v>
      </c>
    </row>
    <row r="394" spans="1:3" ht="15">
      <c r="A394">
        <v>499</v>
      </c>
      <c r="B394" t="s">
        <v>1343</v>
      </c>
      <c r="C394" s="31">
        <v>36729.68</v>
      </c>
    </row>
    <row r="395" spans="1:3" ht="15">
      <c r="A395">
        <v>500</v>
      </c>
      <c r="B395" t="s">
        <v>1346</v>
      </c>
      <c r="C395" s="31">
        <v>53721.41999999999</v>
      </c>
    </row>
    <row r="396" spans="1:3" ht="15">
      <c r="A396">
        <v>501</v>
      </c>
      <c r="B396" t="s">
        <v>1349</v>
      </c>
      <c r="C396" s="31">
        <v>33274.94</v>
      </c>
    </row>
    <row r="397" spans="1:3" ht="15">
      <c r="A397">
        <v>502</v>
      </c>
      <c r="B397" t="s">
        <v>1352</v>
      </c>
      <c r="C397" s="31">
        <v>33055.13648</v>
      </c>
    </row>
    <row r="398" spans="1:3" ht="15">
      <c r="A398">
        <v>503</v>
      </c>
      <c r="B398" t="s">
        <v>1355</v>
      </c>
      <c r="C398" s="31">
        <v>23363.140000000007</v>
      </c>
    </row>
    <row r="399" spans="1:3" ht="15">
      <c r="A399">
        <v>504</v>
      </c>
      <c r="B399" t="s">
        <v>1358</v>
      </c>
      <c r="C399" s="31">
        <v>114638.4</v>
      </c>
    </row>
    <row r="400" spans="1:3" ht="15">
      <c r="A400">
        <v>505</v>
      </c>
      <c r="B400" t="s">
        <v>1360</v>
      </c>
      <c r="C400" s="31">
        <v>62495</v>
      </c>
    </row>
    <row r="401" spans="1:3" ht="15">
      <c r="A401">
        <v>507</v>
      </c>
      <c r="B401" t="s">
        <v>1363</v>
      </c>
      <c r="C401" s="31">
        <v>77656.85599999999</v>
      </c>
    </row>
    <row r="402" spans="1:3" ht="15">
      <c r="A402">
        <v>508</v>
      </c>
      <c r="B402" t="s">
        <v>1366</v>
      </c>
      <c r="C402" s="31">
        <v>51864.437999999995</v>
      </c>
    </row>
    <row r="403" spans="1:3" ht="15">
      <c r="A403">
        <v>509</v>
      </c>
      <c r="B403" t="s">
        <v>1368</v>
      </c>
      <c r="C403" s="31">
        <v>51814.759999999995</v>
      </c>
    </row>
    <row r="404" spans="1:3" ht="15">
      <c r="A404">
        <v>510</v>
      </c>
      <c r="B404" t="s">
        <v>1371</v>
      </c>
      <c r="C404" s="31">
        <v>55882.85999999999</v>
      </c>
    </row>
    <row r="405" spans="1:3" ht="15">
      <c r="A405">
        <v>511</v>
      </c>
      <c r="B405" t="s">
        <v>1374</v>
      </c>
      <c r="C405" s="31">
        <v>71178.11900000004</v>
      </c>
    </row>
    <row r="406" spans="1:3" ht="15">
      <c r="A406">
        <v>513</v>
      </c>
      <c r="B406" t="s">
        <v>1377</v>
      </c>
      <c r="C406" s="31">
        <v>52424.819999999985</v>
      </c>
    </row>
    <row r="407" spans="1:3" ht="15">
      <c r="A407">
        <v>514</v>
      </c>
      <c r="B407" t="s">
        <v>1380</v>
      </c>
      <c r="C407" s="31">
        <v>30314.879999999994</v>
      </c>
    </row>
    <row r="408" spans="1:3" ht="15">
      <c r="A408">
        <v>515</v>
      </c>
      <c r="B408" t="s">
        <v>1383</v>
      </c>
      <c r="C408" s="31">
        <v>48221.38</v>
      </c>
    </row>
    <row r="409" spans="1:3" ht="15">
      <c r="A409">
        <v>516</v>
      </c>
      <c r="B409" t="s">
        <v>1386</v>
      </c>
      <c r="C409" s="31">
        <v>89166.98999999999</v>
      </c>
    </row>
    <row r="410" spans="1:3" ht="15">
      <c r="A410">
        <v>517</v>
      </c>
      <c r="B410" t="s">
        <v>1389</v>
      </c>
      <c r="C410" s="31">
        <v>62424.07999999999</v>
      </c>
    </row>
    <row r="411" spans="1:3" ht="15">
      <c r="A411">
        <v>518</v>
      </c>
      <c r="B411" t="s">
        <v>1392</v>
      </c>
      <c r="C411" s="31">
        <v>44845.8</v>
      </c>
    </row>
    <row r="412" spans="1:3" ht="15">
      <c r="A412">
        <v>523</v>
      </c>
      <c r="B412" t="s">
        <v>1394</v>
      </c>
      <c r="C412" s="31">
        <v>51383.33999999999</v>
      </c>
    </row>
    <row r="413" spans="1:3" ht="15">
      <c r="A413">
        <v>524</v>
      </c>
      <c r="B413" t="s">
        <v>1397</v>
      </c>
      <c r="C413" s="31">
        <v>61392.563999999984</v>
      </c>
    </row>
    <row r="414" spans="1:3" ht="15">
      <c r="A414">
        <v>525</v>
      </c>
      <c r="B414" t="s">
        <v>1399</v>
      </c>
      <c r="C414" s="31">
        <v>57658.31999999999</v>
      </c>
    </row>
    <row r="415" spans="1:3" ht="15">
      <c r="A415">
        <v>526</v>
      </c>
      <c r="B415" t="s">
        <v>1402</v>
      </c>
      <c r="C415" s="31">
        <v>86914.17599999999</v>
      </c>
    </row>
    <row r="416" spans="1:3" ht="15">
      <c r="A416">
        <v>527</v>
      </c>
      <c r="B416" t="s">
        <v>1405</v>
      </c>
      <c r="C416" s="31">
        <v>90129.15999999997</v>
      </c>
    </row>
    <row r="417" spans="1:3" ht="15">
      <c r="A417">
        <v>528</v>
      </c>
      <c r="B417" t="s">
        <v>1408</v>
      </c>
      <c r="C417" s="31">
        <v>67399.48000000003</v>
      </c>
    </row>
    <row r="418" spans="1:3" ht="15">
      <c r="A418">
        <v>529</v>
      </c>
      <c r="B418" t="s">
        <v>1410</v>
      </c>
      <c r="C418" s="31">
        <v>45927.056000000004</v>
      </c>
    </row>
    <row r="419" spans="1:3" ht="15">
      <c r="A419">
        <v>530</v>
      </c>
      <c r="B419" t="s">
        <v>1413</v>
      </c>
      <c r="C419" s="31">
        <v>50693.14000000001</v>
      </c>
    </row>
    <row r="420" spans="1:3" ht="15">
      <c r="A420">
        <v>531</v>
      </c>
      <c r="B420" t="s">
        <v>1416</v>
      </c>
      <c r="C420" s="31">
        <v>20197.019999999997</v>
      </c>
    </row>
    <row r="421" spans="1:3" ht="15">
      <c r="A421">
        <v>532</v>
      </c>
      <c r="B421" t="s">
        <v>1418</v>
      </c>
      <c r="C421" s="31">
        <v>18855.399999999998</v>
      </c>
    </row>
    <row r="422" spans="1:3" ht="15">
      <c r="A422">
        <v>533</v>
      </c>
      <c r="B422" t="s">
        <v>1421</v>
      </c>
      <c r="C422" s="31">
        <v>38452.18000000001</v>
      </c>
    </row>
    <row r="423" spans="1:3" ht="15">
      <c r="A423">
        <v>534</v>
      </c>
      <c r="B423" t="s">
        <v>1424</v>
      </c>
      <c r="C423" s="31">
        <v>50201.13999999999</v>
      </c>
    </row>
    <row r="424" spans="1:3" ht="15">
      <c r="A424">
        <v>535</v>
      </c>
      <c r="B424" t="s">
        <v>1427</v>
      </c>
      <c r="C424" s="31">
        <v>61967.59999999999</v>
      </c>
    </row>
    <row r="425" spans="1:3" ht="15">
      <c r="A425">
        <v>536</v>
      </c>
      <c r="B425" t="s">
        <v>1430</v>
      </c>
      <c r="C425" s="31">
        <v>37844.17999999999</v>
      </c>
    </row>
    <row r="426" spans="1:3" ht="15">
      <c r="A426">
        <v>537</v>
      </c>
      <c r="B426" t="s">
        <v>1433</v>
      </c>
      <c r="C426" s="31">
        <v>55796.6</v>
      </c>
    </row>
    <row r="427" spans="1:3" ht="15">
      <c r="A427">
        <v>538</v>
      </c>
      <c r="B427" t="s">
        <v>1436</v>
      </c>
      <c r="C427" s="31">
        <v>37500.18</v>
      </c>
    </row>
    <row r="428" spans="1:3" ht="15">
      <c r="A428">
        <v>540</v>
      </c>
      <c r="B428" t="s">
        <v>1439</v>
      </c>
      <c r="C428" s="31">
        <v>40027.2</v>
      </c>
    </row>
    <row r="429" spans="1:3" ht="15">
      <c r="A429">
        <v>541</v>
      </c>
      <c r="B429" t="s">
        <v>1442</v>
      </c>
      <c r="C429" s="31">
        <v>36213.32000000001</v>
      </c>
    </row>
    <row r="430" spans="1:3" ht="15">
      <c r="A430">
        <v>542</v>
      </c>
      <c r="B430" t="s">
        <v>1445</v>
      </c>
      <c r="C430" s="31">
        <v>29528.09648</v>
      </c>
    </row>
    <row r="431" spans="1:3" ht="15">
      <c r="A431">
        <v>543</v>
      </c>
      <c r="B431" t="s">
        <v>1448</v>
      </c>
      <c r="C431" s="31">
        <v>33461.63999999999</v>
      </c>
    </row>
    <row r="432" spans="1:3" ht="15">
      <c r="A432">
        <v>544</v>
      </c>
      <c r="B432" t="s">
        <v>1451</v>
      </c>
      <c r="C432" s="31">
        <v>29104.479999999996</v>
      </c>
    </row>
    <row r="433" spans="1:3" ht="15">
      <c r="A433">
        <v>545</v>
      </c>
      <c r="B433" t="s">
        <v>1454</v>
      </c>
      <c r="C433" s="31">
        <v>46095</v>
      </c>
    </row>
    <row r="434" spans="1:3" ht="15">
      <c r="A434">
        <v>546</v>
      </c>
      <c r="B434" t="s">
        <v>1457</v>
      </c>
      <c r="C434" s="31">
        <v>53491.76</v>
      </c>
    </row>
    <row r="435" spans="1:3" ht="15">
      <c r="A435">
        <v>547</v>
      </c>
      <c r="B435" t="s">
        <v>1460</v>
      </c>
      <c r="C435" s="31">
        <v>42154.09999999999</v>
      </c>
    </row>
    <row r="436" spans="1:3" ht="15">
      <c r="A436">
        <v>548</v>
      </c>
      <c r="B436" t="s">
        <v>1462</v>
      </c>
      <c r="C436" s="31">
        <v>45032.22720000001</v>
      </c>
    </row>
    <row r="437" spans="1:3" ht="15">
      <c r="A437">
        <v>549</v>
      </c>
      <c r="B437" t="s">
        <v>1465</v>
      </c>
      <c r="C437" s="31">
        <v>44411.2</v>
      </c>
    </row>
    <row r="438" spans="1:3" ht="15">
      <c r="A438">
        <v>551</v>
      </c>
      <c r="B438" t="s">
        <v>1467</v>
      </c>
      <c r="C438" s="31">
        <v>39320.55999999999</v>
      </c>
    </row>
    <row r="439" spans="1:3" ht="15">
      <c r="A439">
        <v>552</v>
      </c>
      <c r="B439" t="s">
        <v>1470</v>
      </c>
      <c r="C439" s="31">
        <v>43682.90000000001</v>
      </c>
    </row>
    <row r="440" spans="1:3" ht="15">
      <c r="A440">
        <v>553</v>
      </c>
      <c r="B440" t="s">
        <v>1473</v>
      </c>
      <c r="C440" s="31">
        <v>66452.56000000003</v>
      </c>
    </row>
    <row r="441" spans="1:3" ht="15">
      <c r="A441">
        <v>554</v>
      </c>
      <c r="B441" t="s">
        <v>1476</v>
      </c>
      <c r="C441" s="31">
        <v>52252.17999999999</v>
      </c>
    </row>
    <row r="442" spans="1:3" ht="15">
      <c r="A442">
        <v>555</v>
      </c>
      <c r="B442" t="s">
        <v>1479</v>
      </c>
      <c r="C442" s="31">
        <v>25864.019999999997</v>
      </c>
    </row>
    <row r="443" spans="1:3" ht="15">
      <c r="A443">
        <v>557</v>
      </c>
      <c r="B443" t="s">
        <v>1485</v>
      </c>
      <c r="C443" s="31">
        <v>44862.82</v>
      </c>
    </row>
    <row r="444" spans="1:3" ht="15">
      <c r="A444">
        <v>558</v>
      </c>
      <c r="B444" t="s">
        <v>1488</v>
      </c>
      <c r="C444" s="31">
        <v>52648.71648</v>
      </c>
    </row>
    <row r="445" spans="1:3" ht="15">
      <c r="A445">
        <v>559</v>
      </c>
      <c r="B445" t="s">
        <v>1491</v>
      </c>
      <c r="C445" s="31">
        <v>42988.00000000001</v>
      </c>
    </row>
    <row r="446" spans="1:3" ht="15">
      <c r="A446">
        <v>560</v>
      </c>
      <c r="B446" t="s">
        <v>1493</v>
      </c>
      <c r="C446" s="31">
        <v>44295.100000000006</v>
      </c>
    </row>
    <row r="447" spans="1:3" ht="15">
      <c r="A447">
        <v>561</v>
      </c>
      <c r="B447" t="s">
        <v>1496</v>
      </c>
      <c r="C447" s="31">
        <v>44740.979999999996</v>
      </c>
    </row>
    <row r="448" spans="1:3" ht="15">
      <c r="A448">
        <v>562</v>
      </c>
      <c r="B448" t="s">
        <v>1499</v>
      </c>
      <c r="C448" s="31">
        <v>48960.08</v>
      </c>
    </row>
    <row r="449" spans="1:3" ht="15">
      <c r="A449">
        <v>563</v>
      </c>
      <c r="B449" t="s">
        <v>1502</v>
      </c>
      <c r="C449" s="31">
        <v>49332.68000000001</v>
      </c>
    </row>
    <row r="450" spans="1:3" ht="15">
      <c r="A450">
        <v>564</v>
      </c>
      <c r="B450" t="s">
        <v>1505</v>
      </c>
      <c r="C450" s="31">
        <v>48614.42</v>
      </c>
    </row>
    <row r="451" spans="1:3" ht="15">
      <c r="A451">
        <v>565</v>
      </c>
      <c r="B451" t="s">
        <v>1508</v>
      </c>
      <c r="C451" s="31">
        <v>30795.876000000004</v>
      </c>
    </row>
    <row r="452" spans="1:3" ht="15">
      <c r="A452">
        <v>566</v>
      </c>
      <c r="B452" t="s">
        <v>1510</v>
      </c>
      <c r="C452" s="31">
        <v>54653.520000000004</v>
      </c>
    </row>
    <row r="453" spans="1:3" ht="15">
      <c r="A453">
        <v>567</v>
      </c>
      <c r="B453" t="s">
        <v>1512</v>
      </c>
      <c r="C453" s="31">
        <v>51285.09999999999</v>
      </c>
    </row>
    <row r="454" spans="1:3" ht="15">
      <c r="A454">
        <v>568</v>
      </c>
      <c r="B454" t="s">
        <v>1515</v>
      </c>
      <c r="C454" s="31">
        <v>38375.1</v>
      </c>
    </row>
    <row r="455" spans="1:3" ht="15">
      <c r="A455">
        <v>569</v>
      </c>
      <c r="B455" t="s">
        <v>1518</v>
      </c>
      <c r="C455" s="31">
        <v>53791.46</v>
      </c>
    </row>
    <row r="456" spans="1:3" ht="15">
      <c r="A456">
        <v>570</v>
      </c>
      <c r="B456" t="s">
        <v>1521</v>
      </c>
      <c r="C456" s="31">
        <v>39106.16000000001</v>
      </c>
    </row>
    <row r="457" spans="1:3" ht="15">
      <c r="A457">
        <v>571</v>
      </c>
      <c r="B457" t="s">
        <v>1524</v>
      </c>
      <c r="C457" s="31">
        <v>77249.59999999998</v>
      </c>
    </row>
    <row r="458" spans="1:3" ht="15">
      <c r="A458">
        <v>572</v>
      </c>
      <c r="B458" t="s">
        <v>1526</v>
      </c>
      <c r="C458" s="31">
        <v>67717.8</v>
      </c>
    </row>
    <row r="459" spans="1:3" ht="15">
      <c r="A459">
        <v>573</v>
      </c>
      <c r="B459" t="s">
        <v>1529</v>
      </c>
      <c r="C459" s="31">
        <v>78138.8</v>
      </c>
    </row>
    <row r="460" spans="1:3" ht="15">
      <c r="A460">
        <v>574</v>
      </c>
      <c r="B460" t="s">
        <v>1531</v>
      </c>
      <c r="C460" s="31">
        <v>70753.48</v>
      </c>
    </row>
    <row r="461" spans="1:3" ht="15">
      <c r="A461">
        <v>575</v>
      </c>
      <c r="B461" t="s">
        <v>1533</v>
      </c>
      <c r="C461" s="31">
        <v>66068.54000000001</v>
      </c>
    </row>
    <row r="462" spans="1:3" ht="15">
      <c r="A462">
        <v>576</v>
      </c>
      <c r="B462" t="s">
        <v>1536</v>
      </c>
      <c r="C462" s="31">
        <v>60721.219999999994</v>
      </c>
    </row>
    <row r="463" spans="1:3" ht="15">
      <c r="A463">
        <v>577</v>
      </c>
      <c r="B463" t="s">
        <v>1538</v>
      </c>
      <c r="C463" s="31">
        <v>124528.53999999994</v>
      </c>
    </row>
    <row r="464" spans="1:3" ht="15">
      <c r="A464">
        <v>578</v>
      </c>
      <c r="B464" t="s">
        <v>1541</v>
      </c>
      <c r="C464" s="31">
        <v>49033.079999999994</v>
      </c>
    </row>
    <row r="465" spans="1:3" ht="15">
      <c r="A465">
        <v>579</v>
      </c>
      <c r="B465" t="s">
        <v>1543</v>
      </c>
      <c r="C465" s="31">
        <v>79221.12000000004</v>
      </c>
    </row>
    <row r="466" spans="1:3" ht="15">
      <c r="A466">
        <v>580</v>
      </c>
      <c r="B466" t="s">
        <v>1546</v>
      </c>
      <c r="C466" s="31">
        <v>43659.94</v>
      </c>
    </row>
    <row r="467" spans="1:3" ht="15">
      <c r="A467">
        <v>581</v>
      </c>
      <c r="B467" t="s">
        <v>2288</v>
      </c>
      <c r="C467" s="31">
        <v>4029.8999999999996</v>
      </c>
    </row>
    <row r="468" spans="1:3" ht="15">
      <c r="A468">
        <v>582</v>
      </c>
      <c r="B468" t="s">
        <v>1549</v>
      </c>
      <c r="C468" s="31">
        <v>33670.74</v>
      </c>
    </row>
    <row r="469" spans="1:3" ht="15">
      <c r="A469">
        <v>583</v>
      </c>
      <c r="B469" t="s">
        <v>1552</v>
      </c>
      <c r="C469" s="31">
        <v>31383.979999999996</v>
      </c>
    </row>
    <row r="470" spans="1:3" ht="15">
      <c r="A470">
        <v>584</v>
      </c>
      <c r="B470" t="s">
        <v>1555</v>
      </c>
      <c r="C470" s="31">
        <v>24513.75999999999</v>
      </c>
    </row>
    <row r="471" spans="1:3" ht="15">
      <c r="A471">
        <v>586</v>
      </c>
      <c r="B471" t="s">
        <v>1558</v>
      </c>
      <c r="C471" s="31">
        <v>36431.15999999999</v>
      </c>
    </row>
    <row r="472" spans="1:3" ht="15">
      <c r="A472">
        <v>587</v>
      </c>
      <c r="B472" t="s">
        <v>1561</v>
      </c>
      <c r="C472" s="31">
        <v>59686.100000000006</v>
      </c>
    </row>
    <row r="473" spans="1:3" ht="15">
      <c r="A473">
        <v>588</v>
      </c>
      <c r="B473" t="s">
        <v>1564</v>
      </c>
      <c r="C473" s="31">
        <v>54829.27999999999</v>
      </c>
    </row>
    <row r="474" spans="1:3" ht="15">
      <c r="A474">
        <v>589</v>
      </c>
      <c r="B474" t="s">
        <v>1567</v>
      </c>
      <c r="C474" s="31">
        <v>26085.260000000006</v>
      </c>
    </row>
    <row r="475" spans="1:3" ht="15">
      <c r="A475">
        <v>590</v>
      </c>
      <c r="B475" t="s">
        <v>1570</v>
      </c>
      <c r="C475" s="31">
        <v>43067.619999999995</v>
      </c>
    </row>
    <row r="476" spans="1:3" ht="15">
      <c r="A476">
        <v>591</v>
      </c>
      <c r="B476" t="s">
        <v>1573</v>
      </c>
      <c r="C476" s="31">
        <v>41711.416</v>
      </c>
    </row>
    <row r="477" spans="1:3" ht="15">
      <c r="A477">
        <v>592</v>
      </c>
      <c r="B477" t="s">
        <v>1576</v>
      </c>
      <c r="C477" s="31">
        <v>84335.2</v>
      </c>
    </row>
    <row r="478" spans="1:3" ht="15">
      <c r="A478">
        <v>593</v>
      </c>
      <c r="B478" t="s">
        <v>1579</v>
      </c>
      <c r="C478" s="31">
        <v>64034.57800000002</v>
      </c>
    </row>
    <row r="479" spans="1:3" ht="15">
      <c r="A479">
        <v>594</v>
      </c>
      <c r="B479" t="s">
        <v>1582</v>
      </c>
      <c r="C479" s="31">
        <v>36574.59999999999</v>
      </c>
    </row>
    <row r="480" spans="1:3" ht="15">
      <c r="A480">
        <v>595</v>
      </c>
      <c r="B480" t="s">
        <v>1585</v>
      </c>
      <c r="C480" s="31">
        <v>38480.32</v>
      </c>
    </row>
    <row r="481" spans="1:3" ht="15">
      <c r="A481">
        <v>596</v>
      </c>
      <c r="B481" t="s">
        <v>1588</v>
      </c>
      <c r="C481" s="31">
        <v>27588.619999999995</v>
      </c>
    </row>
    <row r="482" spans="1:3" ht="15">
      <c r="A482">
        <v>597</v>
      </c>
      <c r="B482" t="s">
        <v>1591</v>
      </c>
      <c r="C482" s="31">
        <v>52753.460000000014</v>
      </c>
    </row>
    <row r="483" spans="1:3" ht="15">
      <c r="A483">
        <v>598</v>
      </c>
      <c r="B483" t="s">
        <v>1594</v>
      </c>
      <c r="C483" s="31">
        <v>34513.046</v>
      </c>
    </row>
    <row r="484" spans="1:3" ht="15">
      <c r="A484">
        <v>599</v>
      </c>
      <c r="B484" t="s">
        <v>1597</v>
      </c>
      <c r="C484" s="31">
        <v>59726.58</v>
      </c>
    </row>
    <row r="485" spans="1:3" ht="15">
      <c r="A485">
        <v>601</v>
      </c>
      <c r="B485" t="s">
        <v>1603</v>
      </c>
      <c r="C485" s="31">
        <v>53218.16000000001</v>
      </c>
    </row>
    <row r="486" spans="1:3" ht="15">
      <c r="A486">
        <v>602</v>
      </c>
      <c r="B486" t="s">
        <v>1606</v>
      </c>
      <c r="C486" s="31">
        <v>38962.93999999999</v>
      </c>
    </row>
    <row r="487" spans="1:3" ht="15">
      <c r="A487">
        <v>603</v>
      </c>
      <c r="B487" t="s">
        <v>1609</v>
      </c>
      <c r="C487" s="31">
        <v>44810.928</v>
      </c>
    </row>
    <row r="488" spans="1:3" ht="15">
      <c r="A488">
        <v>604</v>
      </c>
      <c r="B488" t="s">
        <v>1612</v>
      </c>
      <c r="C488" s="31">
        <v>25506.939999999988</v>
      </c>
    </row>
    <row r="489" spans="1:3" ht="15">
      <c r="A489">
        <v>605</v>
      </c>
      <c r="B489" t="s">
        <v>1615</v>
      </c>
      <c r="C489" s="31">
        <v>34551.8</v>
      </c>
    </row>
    <row r="490" spans="1:3" ht="15">
      <c r="A490">
        <v>606</v>
      </c>
      <c r="B490" t="s">
        <v>1618</v>
      </c>
      <c r="C490" s="31">
        <v>41542.42</v>
      </c>
    </row>
    <row r="491" spans="1:3" ht="15">
      <c r="A491">
        <v>607</v>
      </c>
      <c r="B491" t="s">
        <v>1621</v>
      </c>
      <c r="C491" s="31">
        <v>48935.299999999996</v>
      </c>
    </row>
    <row r="492" spans="1:3" ht="15">
      <c r="A492">
        <v>608</v>
      </c>
      <c r="B492" t="s">
        <v>1623</v>
      </c>
      <c r="C492" s="31">
        <v>65018.540000000015</v>
      </c>
    </row>
    <row r="493" spans="1:3" ht="15">
      <c r="A493">
        <v>609</v>
      </c>
      <c r="B493" t="s">
        <v>4886</v>
      </c>
      <c r="C493" s="31">
        <v>21217.98</v>
      </c>
    </row>
    <row r="494" spans="1:3" ht="15">
      <c r="A494">
        <v>610</v>
      </c>
      <c r="B494" t="s">
        <v>1626</v>
      </c>
      <c r="C494" s="31">
        <v>62418.176000000014</v>
      </c>
    </row>
    <row r="495" spans="1:3" ht="15">
      <c r="A495">
        <v>611</v>
      </c>
      <c r="B495" t="s">
        <v>1629</v>
      </c>
      <c r="C495" s="31">
        <v>28759.28</v>
      </c>
    </row>
    <row r="496" spans="1:3" ht="15">
      <c r="A496">
        <v>612</v>
      </c>
      <c r="B496" t="s">
        <v>1632</v>
      </c>
      <c r="C496" s="31">
        <v>39763.849999999984</v>
      </c>
    </row>
    <row r="497" spans="1:3" ht="15">
      <c r="A497">
        <v>613</v>
      </c>
      <c r="B497" t="s">
        <v>1635</v>
      </c>
      <c r="C497" s="31">
        <v>37873.600000000006</v>
      </c>
    </row>
    <row r="498" spans="1:3" ht="15">
      <c r="A498">
        <v>615</v>
      </c>
      <c r="B498" t="s">
        <v>1638</v>
      </c>
      <c r="C498" s="31">
        <v>32423.200000000008</v>
      </c>
    </row>
    <row r="499" spans="1:3" ht="15">
      <c r="A499">
        <v>616</v>
      </c>
      <c r="B499" t="s">
        <v>1641</v>
      </c>
      <c r="C499" s="31">
        <v>59549.020000000004</v>
      </c>
    </row>
    <row r="500" spans="1:3" ht="15">
      <c r="A500">
        <v>617</v>
      </c>
      <c r="B500" t="s">
        <v>1644</v>
      </c>
      <c r="C500" s="31">
        <v>31205.94</v>
      </c>
    </row>
    <row r="501" spans="1:3" ht="15">
      <c r="A501">
        <v>618</v>
      </c>
      <c r="B501" t="s">
        <v>1647</v>
      </c>
      <c r="C501" s="31">
        <v>46810.08</v>
      </c>
    </row>
    <row r="502" spans="1:3" ht="15">
      <c r="A502">
        <v>620</v>
      </c>
      <c r="B502" t="s">
        <v>1650</v>
      </c>
      <c r="C502" s="31">
        <v>31240.179999999986</v>
      </c>
    </row>
    <row r="503" spans="1:3" ht="15">
      <c r="A503">
        <v>621</v>
      </c>
      <c r="B503" t="s">
        <v>1653</v>
      </c>
      <c r="C503" s="31">
        <v>35945.22</v>
      </c>
    </row>
    <row r="504" spans="1:3" ht="15">
      <c r="A504">
        <v>622</v>
      </c>
      <c r="B504" t="s">
        <v>1656</v>
      </c>
      <c r="C504" s="31">
        <v>41702.859999999986</v>
      </c>
    </row>
    <row r="505" spans="1:3" ht="15">
      <c r="A505">
        <v>623</v>
      </c>
      <c r="B505" t="s">
        <v>1659</v>
      </c>
      <c r="C505" s="31">
        <v>38284.49999999999</v>
      </c>
    </row>
    <row r="506" spans="1:3" ht="15">
      <c r="A506">
        <v>624</v>
      </c>
      <c r="B506" t="s">
        <v>1662</v>
      </c>
      <c r="C506" s="31">
        <v>35095.316</v>
      </c>
    </row>
    <row r="507" spans="1:3" ht="15">
      <c r="A507">
        <v>625</v>
      </c>
      <c r="B507" t="s">
        <v>1665</v>
      </c>
      <c r="C507" s="31">
        <v>52691.31999999999</v>
      </c>
    </row>
    <row r="508" spans="1:3" ht="15">
      <c r="A508">
        <v>626</v>
      </c>
      <c r="B508" t="s">
        <v>1668</v>
      </c>
      <c r="C508" s="31">
        <v>38116.11999999999</v>
      </c>
    </row>
    <row r="509" spans="1:3" ht="15">
      <c r="A509">
        <v>627</v>
      </c>
      <c r="B509" t="s">
        <v>1671</v>
      </c>
      <c r="C509" s="31">
        <v>48879.635999999984</v>
      </c>
    </row>
    <row r="510" spans="1:3" ht="15">
      <c r="A510">
        <v>628</v>
      </c>
      <c r="B510" t="s">
        <v>1674</v>
      </c>
      <c r="C510" s="31">
        <v>47577.45999999999</v>
      </c>
    </row>
    <row r="511" spans="1:3" ht="15">
      <c r="A511">
        <v>629</v>
      </c>
      <c r="B511" t="s">
        <v>1677</v>
      </c>
      <c r="C511" s="31">
        <v>55276.935999999994</v>
      </c>
    </row>
    <row r="512" spans="1:3" ht="15">
      <c r="A512">
        <v>630</v>
      </c>
      <c r="B512" t="s">
        <v>1680</v>
      </c>
      <c r="C512" s="31">
        <v>32432.759999999995</v>
      </c>
    </row>
    <row r="513" spans="1:3" ht="15">
      <c r="A513">
        <v>631</v>
      </c>
      <c r="B513" t="s">
        <v>1683</v>
      </c>
      <c r="C513" s="31">
        <v>38621.939999999995</v>
      </c>
    </row>
    <row r="514" spans="1:3" ht="15">
      <c r="A514">
        <v>632</v>
      </c>
      <c r="B514" t="s">
        <v>1686</v>
      </c>
      <c r="C514" s="31">
        <v>56867.382639999996</v>
      </c>
    </row>
    <row r="515" spans="1:3" ht="15">
      <c r="A515">
        <v>633</v>
      </c>
      <c r="B515" t="s">
        <v>1689</v>
      </c>
      <c r="C515" s="31">
        <v>50672.06736</v>
      </c>
    </row>
    <row r="516" spans="1:3" ht="15">
      <c r="A516">
        <v>634</v>
      </c>
      <c r="B516" t="s">
        <v>1692</v>
      </c>
      <c r="C516" s="31">
        <v>70055.38000000002</v>
      </c>
    </row>
    <row r="517" spans="1:3" ht="15">
      <c r="A517">
        <v>635</v>
      </c>
      <c r="B517" t="s">
        <v>1695</v>
      </c>
      <c r="C517" s="31">
        <v>23694.435999999998</v>
      </c>
    </row>
    <row r="518" spans="1:3" ht="15">
      <c r="A518">
        <v>638</v>
      </c>
      <c r="B518" t="s">
        <v>1698</v>
      </c>
      <c r="C518" s="31">
        <v>40981.88000000002</v>
      </c>
    </row>
    <row r="519" spans="1:3" ht="15">
      <c r="A519">
        <v>639</v>
      </c>
      <c r="B519" t="s">
        <v>1701</v>
      </c>
      <c r="C519" s="31">
        <v>53079.64</v>
      </c>
    </row>
    <row r="520" spans="1:3" ht="15">
      <c r="A520">
        <v>641</v>
      </c>
      <c r="B520" t="s">
        <v>1704</v>
      </c>
      <c r="C520" s="31">
        <v>29112.78</v>
      </c>
    </row>
    <row r="521" spans="1:3" ht="15">
      <c r="A521">
        <v>642</v>
      </c>
      <c r="B521" t="s">
        <v>1707</v>
      </c>
      <c r="C521" s="31">
        <v>39856.22</v>
      </c>
    </row>
    <row r="522" spans="1:3" ht="15">
      <c r="A522">
        <v>643</v>
      </c>
      <c r="B522" t="s">
        <v>1710</v>
      </c>
      <c r="C522" s="31">
        <v>37382.100000000006</v>
      </c>
    </row>
    <row r="523" spans="1:3" ht="15">
      <c r="A523">
        <v>645</v>
      </c>
      <c r="B523" t="s">
        <v>1713</v>
      </c>
      <c r="C523" s="31">
        <v>56700.94</v>
      </c>
    </row>
    <row r="524" spans="1:3" ht="15">
      <c r="A524">
        <v>646</v>
      </c>
      <c r="B524" t="s">
        <v>1715</v>
      </c>
      <c r="C524" s="31">
        <v>44718.32</v>
      </c>
    </row>
    <row r="525" spans="1:3" ht="15">
      <c r="A525">
        <v>647</v>
      </c>
      <c r="B525" t="s">
        <v>1718</v>
      </c>
      <c r="C525" s="31">
        <v>43553.439999999995</v>
      </c>
    </row>
    <row r="526" spans="1:3" ht="15">
      <c r="A526">
        <v>648</v>
      </c>
      <c r="B526" t="s">
        <v>1721</v>
      </c>
      <c r="C526" s="31">
        <v>48737.31999999999</v>
      </c>
    </row>
    <row r="527" spans="1:3" ht="15">
      <c r="A527">
        <v>649</v>
      </c>
      <c r="B527" t="s">
        <v>1723</v>
      </c>
      <c r="C527" s="31">
        <v>58303.100000000006</v>
      </c>
    </row>
    <row r="528" spans="1:3" ht="15">
      <c r="A528">
        <v>651</v>
      </c>
      <c r="B528" t="s">
        <v>1726</v>
      </c>
      <c r="C528" s="31">
        <v>37533.416</v>
      </c>
    </row>
    <row r="529" spans="1:3" ht="15">
      <c r="A529">
        <v>653</v>
      </c>
      <c r="B529" t="s">
        <v>1729</v>
      </c>
      <c r="C529" s="31">
        <v>53228.40000000001</v>
      </c>
    </row>
    <row r="530" spans="1:3" ht="15">
      <c r="A530">
        <v>654</v>
      </c>
      <c r="B530" t="s">
        <v>5236</v>
      </c>
      <c r="C530" s="31">
        <v>23465.520000000004</v>
      </c>
    </row>
    <row r="531" spans="1:3" ht="15">
      <c r="A531">
        <v>655</v>
      </c>
      <c r="B531" t="s">
        <v>1732</v>
      </c>
      <c r="C531" s="31">
        <v>27401.275999999998</v>
      </c>
    </row>
    <row r="532" spans="1:3" ht="15">
      <c r="A532">
        <v>657</v>
      </c>
      <c r="B532" t="s">
        <v>1735</v>
      </c>
      <c r="C532" s="31">
        <v>14309.7</v>
      </c>
    </row>
    <row r="533" spans="1:3" ht="15">
      <c r="A533">
        <v>659</v>
      </c>
      <c r="B533" t="s">
        <v>1737</v>
      </c>
      <c r="C533" s="31">
        <v>44535.38</v>
      </c>
    </row>
    <row r="534" spans="1:3" ht="15">
      <c r="A534">
        <v>662</v>
      </c>
      <c r="B534" t="s">
        <v>1740</v>
      </c>
      <c r="C534" s="31">
        <v>26812.680000000004</v>
      </c>
    </row>
    <row r="535" spans="1:3" ht="15">
      <c r="A535">
        <v>668</v>
      </c>
      <c r="B535" t="s">
        <v>1742</v>
      </c>
      <c r="C535" s="31">
        <v>75637.68599999999</v>
      </c>
    </row>
    <row r="536" spans="1:3" ht="15">
      <c r="A536">
        <v>669</v>
      </c>
      <c r="B536" t="s">
        <v>1745</v>
      </c>
      <c r="C536" s="31">
        <v>42137.90000000001</v>
      </c>
    </row>
    <row r="537" spans="1:3" ht="15">
      <c r="A537">
        <v>673</v>
      </c>
      <c r="B537" t="s">
        <v>1747</v>
      </c>
      <c r="C537" s="31">
        <v>40411.25999999999</v>
      </c>
    </row>
    <row r="538" spans="1:3" ht="15">
      <c r="A538">
        <v>678</v>
      </c>
      <c r="B538" t="s">
        <v>1750</v>
      </c>
      <c r="C538" s="31">
        <v>24482.31599999999</v>
      </c>
    </row>
    <row r="539" spans="1:3" ht="15">
      <c r="A539">
        <v>680</v>
      </c>
      <c r="B539" t="s">
        <v>1752</v>
      </c>
      <c r="C539" s="31">
        <v>35810.376000000004</v>
      </c>
    </row>
    <row r="540" spans="1:3" ht="15">
      <c r="A540">
        <v>681</v>
      </c>
      <c r="B540" t="s">
        <v>1755</v>
      </c>
      <c r="C540" s="31">
        <v>39577.939999999995</v>
      </c>
    </row>
    <row r="541" spans="1:3" ht="15">
      <c r="A541">
        <v>684</v>
      </c>
      <c r="B541" t="s">
        <v>1758</v>
      </c>
      <c r="C541" s="31">
        <v>59564.67999999999</v>
      </c>
    </row>
    <row r="542" spans="1:3" ht="15">
      <c r="A542">
        <v>685</v>
      </c>
      <c r="B542" t="s">
        <v>1761</v>
      </c>
      <c r="C542" s="31">
        <v>41214.420000000006</v>
      </c>
    </row>
    <row r="543" spans="1:3" ht="15">
      <c r="A543">
        <v>686</v>
      </c>
      <c r="B543" t="s">
        <v>1764</v>
      </c>
      <c r="C543" s="31">
        <v>46988.71</v>
      </c>
    </row>
    <row r="544" spans="1:3" ht="15">
      <c r="A544">
        <v>687</v>
      </c>
      <c r="B544" t="s">
        <v>1767</v>
      </c>
      <c r="C544" s="31">
        <v>40251.83999999999</v>
      </c>
    </row>
    <row r="545" spans="1:3" ht="15">
      <c r="A545">
        <v>688</v>
      </c>
      <c r="B545" t="s">
        <v>1770</v>
      </c>
      <c r="C545" s="31">
        <v>10389.600000000006</v>
      </c>
    </row>
    <row r="546" spans="1:3" ht="15">
      <c r="A546">
        <v>689</v>
      </c>
      <c r="B546" t="s">
        <v>1773</v>
      </c>
      <c r="C546" s="31">
        <v>12181.347360000003</v>
      </c>
    </row>
    <row r="547" spans="1:3" ht="15">
      <c r="A547">
        <v>690</v>
      </c>
      <c r="B547" t="s">
        <v>1776</v>
      </c>
      <c r="C547" s="31">
        <v>30682.467359999995</v>
      </c>
    </row>
    <row r="548" spans="1:3" ht="15">
      <c r="A548">
        <v>691</v>
      </c>
      <c r="B548" t="s">
        <v>1779</v>
      </c>
      <c r="C548" s="31">
        <v>63493.259999999995</v>
      </c>
    </row>
    <row r="549" spans="1:3" ht="15">
      <c r="A549">
        <v>692</v>
      </c>
      <c r="B549" t="s">
        <v>1782</v>
      </c>
      <c r="C549" s="31">
        <v>49297.25999999998</v>
      </c>
    </row>
    <row r="550" spans="1:3" ht="15">
      <c r="A550">
        <v>693</v>
      </c>
      <c r="B550" t="s">
        <v>1785</v>
      </c>
      <c r="C550" s="31">
        <v>22288.616</v>
      </c>
    </row>
    <row r="551" spans="1:3" ht="15">
      <c r="A551">
        <v>694</v>
      </c>
      <c r="B551" t="s">
        <v>1788</v>
      </c>
      <c r="C551" s="31">
        <v>61085.752</v>
      </c>
    </row>
    <row r="552" spans="1:3" ht="15">
      <c r="A552">
        <v>695</v>
      </c>
      <c r="B552" t="s">
        <v>1791</v>
      </c>
      <c r="C552" s="31">
        <v>45193.280000000006</v>
      </c>
    </row>
    <row r="553" spans="1:3" ht="15">
      <c r="A553">
        <v>696</v>
      </c>
      <c r="B553" t="s">
        <v>1794</v>
      </c>
      <c r="C553" s="31">
        <v>27603.28000000001</v>
      </c>
    </row>
    <row r="554" spans="1:3" ht="15">
      <c r="A554">
        <v>697</v>
      </c>
      <c r="B554" t="s">
        <v>1797</v>
      </c>
      <c r="C554" s="31">
        <v>53006.05999999998</v>
      </c>
    </row>
    <row r="555" spans="1:3" ht="15">
      <c r="A555">
        <v>698</v>
      </c>
      <c r="B555" t="s">
        <v>1800</v>
      </c>
      <c r="C555" s="31">
        <v>53848.04</v>
      </c>
    </row>
    <row r="556" spans="1:3" ht="15">
      <c r="A556">
        <v>699</v>
      </c>
      <c r="B556" t="s">
        <v>1803</v>
      </c>
      <c r="C556" s="31">
        <v>50517.35999999998</v>
      </c>
    </row>
    <row r="557" spans="1:3" ht="15">
      <c r="A557">
        <v>701</v>
      </c>
      <c r="B557" t="s">
        <v>1806</v>
      </c>
      <c r="C557" s="31">
        <v>93031.372</v>
      </c>
    </row>
    <row r="558" spans="1:3" ht="15">
      <c r="A558">
        <v>702</v>
      </c>
      <c r="B558" t="s">
        <v>1809</v>
      </c>
      <c r="C558" s="31">
        <v>33358.299999999996</v>
      </c>
    </row>
    <row r="559" spans="1:3" ht="15">
      <c r="A559">
        <v>703</v>
      </c>
      <c r="B559" t="s">
        <v>1812</v>
      </c>
      <c r="C559" s="31">
        <v>37220.840000000004</v>
      </c>
    </row>
    <row r="560" spans="1:3" ht="15">
      <c r="A560">
        <v>704</v>
      </c>
      <c r="B560" t="s">
        <v>1815</v>
      </c>
      <c r="C560" s="31">
        <v>41030.08</v>
      </c>
    </row>
    <row r="561" spans="1:3" ht="15">
      <c r="A561">
        <v>708</v>
      </c>
      <c r="B561" t="s">
        <v>1818</v>
      </c>
      <c r="C561" s="31">
        <v>51967.960000000014</v>
      </c>
    </row>
    <row r="562" spans="1:3" ht="15">
      <c r="A562">
        <v>709</v>
      </c>
      <c r="B562" t="s">
        <v>1821</v>
      </c>
      <c r="C562" s="31">
        <v>34272.32400000001</v>
      </c>
    </row>
    <row r="563" spans="1:3" ht="15">
      <c r="A563">
        <v>711</v>
      </c>
      <c r="B563" t="s">
        <v>1824</v>
      </c>
      <c r="C563" s="31">
        <v>34582.399999999994</v>
      </c>
    </row>
    <row r="564" spans="1:3" ht="15">
      <c r="A564">
        <v>712</v>
      </c>
      <c r="B564" t="s">
        <v>1827</v>
      </c>
      <c r="C564" s="31">
        <v>64621.95999999999</v>
      </c>
    </row>
    <row r="565" spans="1:3" ht="15">
      <c r="A565">
        <v>713</v>
      </c>
      <c r="B565" t="s">
        <v>1829</v>
      </c>
      <c r="C565" s="31">
        <v>45886.38000000002</v>
      </c>
    </row>
    <row r="566" spans="1:3" ht="15">
      <c r="A566">
        <v>714</v>
      </c>
      <c r="B566" t="s">
        <v>1832</v>
      </c>
      <c r="C566" s="31">
        <v>50035.739999999976</v>
      </c>
    </row>
    <row r="567" spans="1:3" ht="15">
      <c r="A567">
        <v>718</v>
      </c>
      <c r="B567" t="s">
        <v>1835</v>
      </c>
      <c r="C567" s="31">
        <v>33538.40000000001</v>
      </c>
    </row>
    <row r="568" spans="1:3" ht="15">
      <c r="A568">
        <v>719</v>
      </c>
      <c r="B568" t="s">
        <v>1838</v>
      </c>
      <c r="C568" s="31">
        <v>46764.979999999996</v>
      </c>
    </row>
    <row r="569" spans="1:3" ht="15">
      <c r="A569">
        <v>720</v>
      </c>
      <c r="B569" t="s">
        <v>1841</v>
      </c>
      <c r="C569" s="31">
        <v>70931.59999999999</v>
      </c>
    </row>
    <row r="570" spans="1:3" ht="15">
      <c r="A570">
        <v>721</v>
      </c>
      <c r="B570" t="s">
        <v>1844</v>
      </c>
      <c r="C570" s="31">
        <v>47729.67999999999</v>
      </c>
    </row>
    <row r="571" spans="1:3" ht="15">
      <c r="A571">
        <v>722</v>
      </c>
      <c r="B571" t="s">
        <v>1847</v>
      </c>
      <c r="C571" s="31">
        <v>19027.539999999997</v>
      </c>
    </row>
    <row r="572" spans="1:3" ht="15">
      <c r="A572">
        <v>724</v>
      </c>
      <c r="B572" t="s">
        <v>1850</v>
      </c>
      <c r="C572" s="31">
        <v>48015.976</v>
      </c>
    </row>
    <row r="573" spans="1:3" ht="15">
      <c r="A573">
        <v>725</v>
      </c>
      <c r="B573" t="s">
        <v>1853</v>
      </c>
      <c r="C573" s="31">
        <v>51722.19999999999</v>
      </c>
    </row>
    <row r="574" spans="1:3" ht="15">
      <c r="A574">
        <v>727</v>
      </c>
      <c r="B574" t="s">
        <v>1856</v>
      </c>
      <c r="C574" s="31">
        <v>41939.804000000004</v>
      </c>
    </row>
    <row r="575" spans="1:3" ht="15">
      <c r="A575">
        <v>728</v>
      </c>
      <c r="B575" t="s">
        <v>1859</v>
      </c>
      <c r="C575" s="31">
        <v>13871.760000000002</v>
      </c>
    </row>
    <row r="576" spans="1:3" ht="15">
      <c r="A576">
        <v>730</v>
      </c>
      <c r="B576" t="s">
        <v>1862</v>
      </c>
      <c r="C576" s="31">
        <v>44469.4</v>
      </c>
    </row>
    <row r="577" spans="1:3" ht="15">
      <c r="A577">
        <v>731</v>
      </c>
      <c r="B577" t="s">
        <v>1865</v>
      </c>
      <c r="C577" s="31">
        <v>49184.58000000002</v>
      </c>
    </row>
    <row r="578" spans="1:3" ht="15">
      <c r="A578">
        <v>732</v>
      </c>
      <c r="B578" t="s">
        <v>1868</v>
      </c>
      <c r="C578" s="31">
        <v>46620.539999999986</v>
      </c>
    </row>
    <row r="579" spans="1:3" ht="15">
      <c r="A579">
        <v>733</v>
      </c>
      <c r="B579" t="s">
        <v>1871</v>
      </c>
      <c r="C579" s="31">
        <v>43848.68000000001</v>
      </c>
    </row>
    <row r="580" spans="1:3" ht="15">
      <c r="A580">
        <v>734</v>
      </c>
      <c r="B580" t="s">
        <v>1874</v>
      </c>
      <c r="C580" s="31">
        <v>31143.600000000002</v>
      </c>
    </row>
    <row r="581" spans="1:3" ht="15">
      <c r="A581">
        <v>735</v>
      </c>
      <c r="B581" t="s">
        <v>1877</v>
      </c>
      <c r="C581" s="31">
        <v>58183.439999999995</v>
      </c>
    </row>
    <row r="582" spans="1:3" ht="15">
      <c r="A582">
        <v>736</v>
      </c>
      <c r="B582" t="s">
        <v>1880</v>
      </c>
      <c r="C582" s="31">
        <v>72736.14000000001</v>
      </c>
    </row>
    <row r="583" spans="1:3" ht="15">
      <c r="A583">
        <v>737</v>
      </c>
      <c r="B583" t="s">
        <v>1883</v>
      </c>
      <c r="C583" s="31">
        <v>58272.299999999996</v>
      </c>
    </row>
    <row r="584" spans="1:3" ht="15">
      <c r="A584">
        <v>738</v>
      </c>
      <c r="B584" t="s">
        <v>1886</v>
      </c>
      <c r="C584" s="31">
        <v>60999.0628</v>
      </c>
    </row>
    <row r="585" spans="1:3" ht="15">
      <c r="A585">
        <v>739</v>
      </c>
      <c r="B585" t="s">
        <v>1888</v>
      </c>
      <c r="C585" s="31">
        <v>95342.84</v>
      </c>
    </row>
    <row r="586" spans="1:3" ht="15">
      <c r="A586">
        <v>740</v>
      </c>
      <c r="B586" t="s">
        <v>1891</v>
      </c>
      <c r="C586" s="31">
        <v>71697.77999999998</v>
      </c>
    </row>
    <row r="587" spans="1:3" ht="15">
      <c r="A587">
        <v>741</v>
      </c>
      <c r="B587" t="s">
        <v>1894</v>
      </c>
      <c r="C587" s="31">
        <v>29105.27</v>
      </c>
    </row>
    <row r="588" spans="1:3" ht="15">
      <c r="A588">
        <v>742</v>
      </c>
      <c r="B588" t="s">
        <v>1897</v>
      </c>
      <c r="C588" s="31">
        <v>74782.68000000004</v>
      </c>
    </row>
    <row r="589" spans="1:3" ht="15">
      <c r="A589">
        <v>743</v>
      </c>
      <c r="B589" t="s">
        <v>1899</v>
      </c>
      <c r="C589" s="31">
        <v>60178.62000000001</v>
      </c>
    </row>
    <row r="590" spans="1:3" ht="15">
      <c r="A590">
        <v>744</v>
      </c>
      <c r="B590" t="s">
        <v>1902</v>
      </c>
      <c r="C590" s="31">
        <v>40425.84</v>
      </c>
    </row>
    <row r="591" spans="1:3" ht="15">
      <c r="A591">
        <v>745</v>
      </c>
      <c r="B591" t="s">
        <v>1905</v>
      </c>
      <c r="C591" s="31">
        <v>46188.39999999999</v>
      </c>
    </row>
    <row r="592" spans="1:3" ht="15">
      <c r="A592">
        <v>746</v>
      </c>
      <c r="B592" t="s">
        <v>1908</v>
      </c>
      <c r="C592" s="31">
        <v>32606.526800000003</v>
      </c>
    </row>
    <row r="593" spans="1:3" ht="15">
      <c r="A593">
        <v>766</v>
      </c>
      <c r="B593" t="s">
        <v>1911</v>
      </c>
      <c r="C593" s="31">
        <v>47035.46</v>
      </c>
    </row>
    <row r="594" spans="1:3" ht="15">
      <c r="A594">
        <v>775</v>
      </c>
      <c r="B594" t="s">
        <v>1914</v>
      </c>
      <c r="C594" s="31">
        <v>56728.02</v>
      </c>
    </row>
    <row r="595" spans="1:3" ht="15">
      <c r="A595">
        <v>784</v>
      </c>
      <c r="B595" t="s">
        <v>1917</v>
      </c>
      <c r="C595" s="31">
        <v>45250.34</v>
      </c>
    </row>
    <row r="596" spans="1:3" ht="15">
      <c r="A596">
        <v>785</v>
      </c>
      <c r="B596" t="s">
        <v>1920</v>
      </c>
      <c r="C596" s="31">
        <v>95524.76000000001</v>
      </c>
    </row>
    <row r="597" spans="1:3" ht="15">
      <c r="A597">
        <v>790</v>
      </c>
      <c r="B597" t="s">
        <v>1923</v>
      </c>
      <c r="C597" s="31">
        <v>32638.8</v>
      </c>
    </row>
    <row r="598" spans="1:3" ht="15">
      <c r="A598">
        <v>795</v>
      </c>
      <c r="B598" t="s">
        <v>1926</v>
      </c>
      <c r="C598" s="31">
        <v>63312.7</v>
      </c>
    </row>
    <row r="599" spans="1:3" ht="15">
      <c r="A599">
        <v>798</v>
      </c>
      <c r="B599" t="s">
        <v>1928</v>
      </c>
      <c r="C599" s="31">
        <v>35376.939999999995</v>
      </c>
    </row>
    <row r="600" spans="1:3" ht="15">
      <c r="A600">
        <v>800</v>
      </c>
      <c r="B600" t="s">
        <v>1940</v>
      </c>
      <c r="C600" s="31">
        <v>67818.23999999999</v>
      </c>
    </row>
    <row r="601" spans="1:3" ht="15">
      <c r="A601">
        <v>801</v>
      </c>
      <c r="B601" t="s">
        <v>1943</v>
      </c>
      <c r="C601" s="31">
        <v>50543.60000000001</v>
      </c>
    </row>
    <row r="602" spans="1:3" ht="15">
      <c r="A602">
        <v>802</v>
      </c>
      <c r="B602" t="s">
        <v>1946</v>
      </c>
      <c r="C602" s="31">
        <v>83444.00000000001</v>
      </c>
    </row>
    <row r="603" spans="1:3" ht="15">
      <c r="A603">
        <v>803</v>
      </c>
      <c r="B603" t="s">
        <v>1949</v>
      </c>
      <c r="C603" s="31">
        <v>48299.76000000001</v>
      </c>
    </row>
    <row r="604" spans="1:3" ht="15">
      <c r="A604">
        <v>804</v>
      </c>
      <c r="B604" t="s">
        <v>1952</v>
      </c>
      <c r="C604" s="31">
        <v>68081.83999999998</v>
      </c>
    </row>
    <row r="605" spans="1:3" ht="15">
      <c r="A605">
        <v>806</v>
      </c>
      <c r="B605" t="s">
        <v>1955</v>
      </c>
      <c r="C605" s="31">
        <v>59867.72000000001</v>
      </c>
    </row>
    <row r="606" spans="1:3" ht="15">
      <c r="A606">
        <v>808</v>
      </c>
      <c r="B606" t="s">
        <v>1958</v>
      </c>
      <c r="C606" s="31">
        <v>85717.91999999998</v>
      </c>
    </row>
    <row r="607" spans="1:3" ht="15">
      <c r="A607">
        <v>809</v>
      </c>
      <c r="B607" t="s">
        <v>1961</v>
      </c>
      <c r="C607" s="31">
        <v>38288.05999999999</v>
      </c>
    </row>
    <row r="608" spans="1:3" ht="15">
      <c r="A608">
        <v>810</v>
      </c>
      <c r="B608" t="s">
        <v>1964</v>
      </c>
      <c r="C608" s="31">
        <v>49656.02000000001</v>
      </c>
    </row>
    <row r="609" spans="1:3" ht="15">
      <c r="A609">
        <v>811</v>
      </c>
      <c r="B609" t="s">
        <v>1967</v>
      </c>
      <c r="C609" s="31">
        <v>120157.84000000001</v>
      </c>
    </row>
    <row r="610" spans="1:3" ht="15">
      <c r="A610">
        <v>812</v>
      </c>
      <c r="B610" t="s">
        <v>1970</v>
      </c>
      <c r="C610" s="31">
        <v>68793.48000000001</v>
      </c>
    </row>
    <row r="611" spans="1:3" ht="15">
      <c r="A611">
        <v>813</v>
      </c>
      <c r="B611" t="s">
        <v>1973</v>
      </c>
      <c r="C611" s="31">
        <v>88335.74</v>
      </c>
    </row>
    <row r="612" spans="1:3" ht="15">
      <c r="A612">
        <v>814</v>
      </c>
      <c r="B612" t="s">
        <v>1976</v>
      </c>
      <c r="C612" s="31">
        <v>55235.720000000016</v>
      </c>
    </row>
    <row r="613" spans="1:3" ht="15">
      <c r="A613">
        <v>815</v>
      </c>
      <c r="B613" t="s">
        <v>1979</v>
      </c>
      <c r="C613" s="31">
        <v>63372.31999999999</v>
      </c>
    </row>
    <row r="614" spans="1:3" ht="15">
      <c r="A614">
        <v>816</v>
      </c>
      <c r="B614" t="s">
        <v>1982</v>
      </c>
      <c r="C614" s="31">
        <v>74836.27999999998</v>
      </c>
    </row>
    <row r="615" spans="1:3" ht="15">
      <c r="A615">
        <v>817</v>
      </c>
      <c r="B615" t="s">
        <v>1985</v>
      </c>
      <c r="C615" s="31">
        <v>60025.35999999998</v>
      </c>
    </row>
    <row r="616" spans="1:3" ht="15">
      <c r="A616">
        <v>818</v>
      </c>
      <c r="B616" t="s">
        <v>1988</v>
      </c>
      <c r="C616" s="31">
        <v>67636.2</v>
      </c>
    </row>
    <row r="617" spans="1:3" ht="15">
      <c r="A617">
        <v>819</v>
      </c>
      <c r="B617" t="s">
        <v>1991</v>
      </c>
      <c r="C617" s="31">
        <v>47701.9</v>
      </c>
    </row>
    <row r="618" spans="1:3" ht="15">
      <c r="A618">
        <v>820</v>
      </c>
      <c r="B618" t="s">
        <v>1994</v>
      </c>
      <c r="C618" s="31">
        <v>40519.72000000001</v>
      </c>
    </row>
    <row r="619" spans="1:3" ht="15">
      <c r="A619">
        <v>821</v>
      </c>
      <c r="B619" t="s">
        <v>1997</v>
      </c>
      <c r="C619" s="31">
        <v>27665.179999999997</v>
      </c>
    </row>
    <row r="620" spans="1:3" ht="15">
      <c r="A620">
        <v>822</v>
      </c>
      <c r="B620" t="s">
        <v>2000</v>
      </c>
      <c r="C620" s="31">
        <v>62820.920000000006</v>
      </c>
    </row>
    <row r="621" spans="1:3" ht="15">
      <c r="A621">
        <v>823</v>
      </c>
      <c r="B621" t="s">
        <v>2003</v>
      </c>
      <c r="C621" s="31">
        <v>65594.84</v>
      </c>
    </row>
    <row r="622" spans="1:3" ht="15">
      <c r="A622">
        <v>825</v>
      </c>
      <c r="B622" t="s">
        <v>2006</v>
      </c>
      <c r="C622" s="31">
        <v>69420.96</v>
      </c>
    </row>
    <row r="623" spans="1:3" ht="15">
      <c r="A623">
        <v>826</v>
      </c>
      <c r="B623" t="s">
        <v>2009</v>
      </c>
      <c r="C623" s="31">
        <v>62056.420000000006</v>
      </c>
    </row>
    <row r="624" spans="1:3" ht="15">
      <c r="A624">
        <v>827</v>
      </c>
      <c r="B624" t="s">
        <v>2144</v>
      </c>
      <c r="C624" s="31">
        <v>39039.03999999999</v>
      </c>
    </row>
    <row r="625" spans="1:3" ht="15">
      <c r="A625">
        <v>828</v>
      </c>
      <c r="B625" t="s">
        <v>2012</v>
      </c>
      <c r="C625" s="31">
        <v>87596.96</v>
      </c>
    </row>
    <row r="626" spans="1:3" ht="15">
      <c r="A626">
        <v>830</v>
      </c>
      <c r="B626" t="s">
        <v>2147</v>
      </c>
      <c r="C626" s="31">
        <v>31400.96000000001</v>
      </c>
    </row>
    <row r="627" spans="1:3" ht="15">
      <c r="A627">
        <v>831</v>
      </c>
      <c r="B627" t="s">
        <v>2015</v>
      </c>
      <c r="C627" s="31">
        <v>68010.20000000001</v>
      </c>
    </row>
    <row r="628" spans="1:3" ht="15">
      <c r="A628">
        <v>832</v>
      </c>
      <c r="B628" t="s">
        <v>2150</v>
      </c>
      <c r="C628" s="31">
        <v>50749.259999999995</v>
      </c>
    </row>
    <row r="629" spans="1:3" ht="15">
      <c r="A629">
        <v>833</v>
      </c>
      <c r="B629" t="s">
        <v>2018</v>
      </c>
      <c r="C629" s="31">
        <v>49878.78000000002</v>
      </c>
    </row>
    <row r="630" spans="1:3" ht="15">
      <c r="A630">
        <v>835</v>
      </c>
      <c r="B630" t="s">
        <v>2021</v>
      </c>
      <c r="C630" s="31">
        <v>63605.44</v>
      </c>
    </row>
    <row r="631" spans="1:3" ht="15">
      <c r="A631">
        <v>836</v>
      </c>
      <c r="B631" t="s">
        <v>2024</v>
      </c>
      <c r="C631" s="31">
        <v>43554.64000000001</v>
      </c>
    </row>
    <row r="632" spans="1:3" ht="15">
      <c r="A632">
        <v>837</v>
      </c>
      <c r="B632" t="s">
        <v>2027</v>
      </c>
      <c r="C632" s="31">
        <v>50254.61599999999</v>
      </c>
    </row>
    <row r="633" spans="1:3" ht="15">
      <c r="A633">
        <v>841</v>
      </c>
      <c r="B633" t="s">
        <v>2153</v>
      </c>
      <c r="C633" s="31">
        <v>22223.739999999994</v>
      </c>
    </row>
    <row r="634" spans="1:3" ht="15">
      <c r="A634">
        <v>843</v>
      </c>
      <c r="B634" t="s">
        <v>2156</v>
      </c>
      <c r="C634" s="31">
        <v>38177.96</v>
      </c>
    </row>
    <row r="635" spans="1:3" ht="15">
      <c r="A635">
        <v>844</v>
      </c>
      <c r="B635" t="s">
        <v>2159</v>
      </c>
      <c r="C635" s="31">
        <v>56515.26000000001</v>
      </c>
    </row>
    <row r="636" spans="1:3" ht="15">
      <c r="A636">
        <v>845</v>
      </c>
      <c r="B636" t="s">
        <v>2162</v>
      </c>
      <c r="C636" s="31">
        <v>48336.700000000004</v>
      </c>
    </row>
    <row r="637" spans="1:3" ht="15">
      <c r="A637">
        <v>846</v>
      </c>
      <c r="B637" t="s">
        <v>2165</v>
      </c>
      <c r="C637" s="31">
        <v>50085.19999999998</v>
      </c>
    </row>
    <row r="638" spans="1:3" ht="15">
      <c r="A638">
        <v>849</v>
      </c>
      <c r="B638" t="s">
        <v>2168</v>
      </c>
      <c r="C638" s="31">
        <v>49354.56</v>
      </c>
    </row>
    <row r="639" spans="1:3" ht="15">
      <c r="A639">
        <v>851</v>
      </c>
      <c r="B639" t="s">
        <v>2032</v>
      </c>
      <c r="C639" s="31">
        <v>15323.640000000003</v>
      </c>
    </row>
    <row r="640" spans="1:3" ht="15">
      <c r="A640">
        <v>852</v>
      </c>
      <c r="B640" t="s">
        <v>2035</v>
      </c>
      <c r="C640" s="31">
        <v>41399.24000000001</v>
      </c>
    </row>
    <row r="641" spans="1:3" ht="15">
      <c r="A641">
        <v>853</v>
      </c>
      <c r="B641" t="s">
        <v>2038</v>
      </c>
      <c r="C641" s="31">
        <v>42223.31999999999</v>
      </c>
    </row>
    <row r="642" spans="1:3" ht="15">
      <c r="A642">
        <v>854</v>
      </c>
      <c r="B642" t="s">
        <v>2041</v>
      </c>
      <c r="C642" s="31">
        <v>56950.78000000001</v>
      </c>
    </row>
    <row r="643" spans="1:3" ht="15">
      <c r="A643">
        <v>855</v>
      </c>
      <c r="B643" t="s">
        <v>2044</v>
      </c>
      <c r="C643" s="31">
        <v>45661.65999999999</v>
      </c>
    </row>
    <row r="644" spans="1:3" ht="15">
      <c r="A644">
        <v>856</v>
      </c>
      <c r="B644" t="s">
        <v>2047</v>
      </c>
      <c r="C644" s="31">
        <v>49264.7</v>
      </c>
    </row>
    <row r="645" spans="1:3" ht="15">
      <c r="A645">
        <v>857</v>
      </c>
      <c r="B645" t="s">
        <v>2050</v>
      </c>
      <c r="C645" s="31">
        <v>71314.86</v>
      </c>
    </row>
    <row r="646" spans="1:3" ht="15">
      <c r="A646">
        <v>858</v>
      </c>
      <c r="B646" t="s">
        <v>2053</v>
      </c>
      <c r="C646" s="31">
        <v>56575.56</v>
      </c>
    </row>
    <row r="647" spans="1:3" ht="15">
      <c r="A647">
        <v>859</v>
      </c>
      <c r="B647" t="s">
        <v>2056</v>
      </c>
      <c r="C647" s="31">
        <v>88343</v>
      </c>
    </row>
    <row r="648" spans="1:3" ht="15">
      <c r="A648">
        <v>860</v>
      </c>
      <c r="B648" t="s">
        <v>2059</v>
      </c>
      <c r="C648" s="31">
        <v>32345.78000000001</v>
      </c>
    </row>
    <row r="649" spans="1:3" ht="15">
      <c r="A649">
        <v>861</v>
      </c>
      <c r="B649" t="s">
        <v>2062</v>
      </c>
      <c r="C649" s="31">
        <v>45881.31999999999</v>
      </c>
    </row>
    <row r="650" spans="1:3" ht="15">
      <c r="A650">
        <v>862</v>
      </c>
      <c r="B650" t="s">
        <v>2064</v>
      </c>
      <c r="C650" s="31">
        <v>14489.220000000007</v>
      </c>
    </row>
    <row r="651" spans="1:3" ht="15">
      <c r="A651">
        <v>863</v>
      </c>
      <c r="B651" t="s">
        <v>2067</v>
      </c>
      <c r="C651" s="31">
        <v>55553.96</v>
      </c>
    </row>
    <row r="652" spans="1:3" ht="15">
      <c r="A652">
        <v>864</v>
      </c>
      <c r="B652" t="s">
        <v>2070</v>
      </c>
      <c r="C652" s="31">
        <v>52343.45999999997</v>
      </c>
    </row>
    <row r="653" spans="1:3" ht="15">
      <c r="A653">
        <v>866</v>
      </c>
      <c r="B653" t="s">
        <v>2073</v>
      </c>
      <c r="C653" s="31">
        <v>85477.68</v>
      </c>
    </row>
    <row r="654" spans="1:3" ht="15">
      <c r="A654">
        <v>867</v>
      </c>
      <c r="B654" t="s">
        <v>2076</v>
      </c>
      <c r="C654" s="31">
        <v>48649.18000000001</v>
      </c>
    </row>
    <row r="655" spans="1:3" ht="15">
      <c r="A655">
        <v>868</v>
      </c>
      <c r="B655" t="s">
        <v>2079</v>
      </c>
      <c r="C655" s="31">
        <v>57468.96</v>
      </c>
    </row>
    <row r="656" spans="1:3" ht="15">
      <c r="A656">
        <v>869</v>
      </c>
      <c r="B656" t="s">
        <v>2082</v>
      </c>
      <c r="C656" s="31">
        <v>46364.73999999999</v>
      </c>
    </row>
    <row r="657" spans="1:3" ht="15">
      <c r="A657">
        <v>870</v>
      </c>
      <c r="B657" t="s">
        <v>2085</v>
      </c>
      <c r="C657" s="31">
        <v>53045.60000000001</v>
      </c>
    </row>
    <row r="658" spans="1:3" ht="15">
      <c r="A658">
        <v>871</v>
      </c>
      <c r="B658" t="s">
        <v>2088</v>
      </c>
      <c r="C658" s="31">
        <v>29113.6</v>
      </c>
    </row>
    <row r="659" spans="1:3" ht="15">
      <c r="A659">
        <v>872</v>
      </c>
      <c r="B659" t="s">
        <v>2091</v>
      </c>
      <c r="C659" s="31">
        <v>55191.700000000004</v>
      </c>
    </row>
    <row r="660" spans="1:3" ht="15">
      <c r="A660">
        <v>873</v>
      </c>
      <c r="B660" t="s">
        <v>2094</v>
      </c>
      <c r="C660" s="31">
        <v>48841.57999999999</v>
      </c>
    </row>
    <row r="661" spans="1:3" ht="15">
      <c r="A661">
        <v>874</v>
      </c>
      <c r="B661" t="s">
        <v>2097</v>
      </c>
      <c r="C661" s="31">
        <v>41733.54</v>
      </c>
    </row>
    <row r="662" spans="1:3" ht="15">
      <c r="A662">
        <v>875</v>
      </c>
      <c r="B662" t="s">
        <v>2100</v>
      </c>
      <c r="C662" s="31">
        <v>49976.33999999999</v>
      </c>
    </row>
    <row r="663" spans="1:3" ht="15">
      <c r="A663">
        <v>876</v>
      </c>
      <c r="B663" t="s">
        <v>2103</v>
      </c>
      <c r="C663" s="31">
        <v>87529.15999999995</v>
      </c>
    </row>
    <row r="664" spans="1:3" ht="15">
      <c r="A664">
        <v>877</v>
      </c>
      <c r="B664" t="s">
        <v>2106</v>
      </c>
      <c r="C664" s="31">
        <v>38397.22</v>
      </c>
    </row>
    <row r="665" spans="1:3" ht="15">
      <c r="A665">
        <v>878</v>
      </c>
      <c r="B665" t="s">
        <v>2109</v>
      </c>
      <c r="C665" s="31">
        <v>69931.16</v>
      </c>
    </row>
    <row r="666" spans="1:3" ht="15">
      <c r="A666">
        <v>879</v>
      </c>
      <c r="B666" t="s">
        <v>2112</v>
      </c>
      <c r="C666" s="31">
        <v>56392.56</v>
      </c>
    </row>
    <row r="667" spans="1:3" ht="15">
      <c r="A667">
        <v>880</v>
      </c>
      <c r="B667" t="s">
        <v>2115</v>
      </c>
      <c r="C667" s="31">
        <v>57250.94</v>
      </c>
    </row>
    <row r="668" spans="1:3" ht="15">
      <c r="A668">
        <v>881</v>
      </c>
      <c r="B668" t="s">
        <v>2118</v>
      </c>
      <c r="C668" s="31">
        <v>39564.27999999998</v>
      </c>
    </row>
    <row r="669" spans="1:3" ht="15">
      <c r="A669">
        <v>882</v>
      </c>
      <c r="B669" t="s">
        <v>2121</v>
      </c>
      <c r="C669" s="31">
        <v>83021.02000000003</v>
      </c>
    </row>
    <row r="670" spans="1:3" ht="15">
      <c r="A670">
        <v>883</v>
      </c>
      <c r="B670" t="s">
        <v>2124</v>
      </c>
      <c r="C670" s="31">
        <v>61243.68</v>
      </c>
    </row>
    <row r="671" spans="1:3" ht="15">
      <c r="A671">
        <v>884</v>
      </c>
      <c r="B671" t="s">
        <v>2127</v>
      </c>
      <c r="C671" s="31">
        <v>47891.560000000005</v>
      </c>
    </row>
    <row r="672" spans="1:3" ht="15">
      <c r="A672">
        <v>885</v>
      </c>
      <c r="B672" t="s">
        <v>2130</v>
      </c>
      <c r="C672" s="31">
        <v>65792.07999999999</v>
      </c>
    </row>
    <row r="673" spans="1:3" ht="15">
      <c r="A673">
        <v>886</v>
      </c>
      <c r="B673" t="s">
        <v>2133</v>
      </c>
      <c r="C673" s="31">
        <v>93183.93999999996</v>
      </c>
    </row>
    <row r="674" spans="1:3" ht="15">
      <c r="A674">
        <v>887</v>
      </c>
      <c r="B674" t="s">
        <v>2135</v>
      </c>
      <c r="C674" s="31">
        <v>63680.56</v>
      </c>
    </row>
    <row r="675" spans="1:3" ht="15">
      <c r="A675">
        <v>888</v>
      </c>
      <c r="B675" t="s">
        <v>2138</v>
      </c>
      <c r="C675" s="31">
        <v>62540.45999999999</v>
      </c>
    </row>
    <row r="676" spans="1:3" ht="15">
      <c r="A676">
        <v>889</v>
      </c>
      <c r="B676" t="s">
        <v>2141</v>
      </c>
      <c r="C676" s="31">
        <v>40958.5</v>
      </c>
    </row>
    <row r="677" spans="1:3" ht="15">
      <c r="A677">
        <v>891</v>
      </c>
      <c r="B677" t="s">
        <v>2171</v>
      </c>
      <c r="C677" s="31">
        <v>41010.72736</v>
      </c>
    </row>
    <row r="678" spans="1:3" ht="15">
      <c r="A678">
        <v>892</v>
      </c>
      <c r="B678" t="s">
        <v>2174</v>
      </c>
      <c r="C678" s="31">
        <v>51195.35999999998</v>
      </c>
    </row>
    <row r="679" spans="1:3" ht="15">
      <c r="A679">
        <v>894</v>
      </c>
      <c r="B679" t="s">
        <v>2177</v>
      </c>
      <c r="C679" s="31">
        <v>45476.736</v>
      </c>
    </row>
    <row r="680" spans="1:3" ht="15">
      <c r="A680">
        <v>895</v>
      </c>
      <c r="B680" t="s">
        <v>2180</v>
      </c>
      <c r="C680" s="31">
        <v>27195.915999999994</v>
      </c>
    </row>
    <row r="681" spans="1:3" ht="15">
      <c r="A681">
        <v>896</v>
      </c>
      <c r="B681" t="s">
        <v>2183</v>
      </c>
      <c r="C681" s="31">
        <v>37686.71999999999</v>
      </c>
    </row>
    <row r="682" spans="1:3" ht="15">
      <c r="A682">
        <v>897</v>
      </c>
      <c r="B682" t="s">
        <v>2186</v>
      </c>
      <c r="C682" s="31">
        <v>33840.991999999984</v>
      </c>
    </row>
    <row r="683" spans="1:3" ht="15">
      <c r="A683">
        <v>898</v>
      </c>
      <c r="B683" t="s">
        <v>2189</v>
      </c>
      <c r="C683" s="31">
        <v>30214.680000000004</v>
      </c>
    </row>
    <row r="684" spans="1:3" ht="15">
      <c r="A684">
        <v>899</v>
      </c>
      <c r="B684" t="s">
        <v>2192</v>
      </c>
      <c r="C684" s="31">
        <v>39055.996</v>
      </c>
    </row>
    <row r="685" spans="1:3" ht="15">
      <c r="A685">
        <v>901</v>
      </c>
      <c r="B685" t="s">
        <v>2303</v>
      </c>
      <c r="C685" s="31">
        <v>42354.279999999984</v>
      </c>
    </row>
    <row r="686" spans="1:3" ht="15">
      <c r="A686">
        <v>902</v>
      </c>
      <c r="B686" t="s">
        <v>2195</v>
      </c>
      <c r="C686" s="31">
        <v>45049.63999999999</v>
      </c>
    </row>
    <row r="687" spans="1:3" ht="15">
      <c r="A687">
        <v>903</v>
      </c>
      <c r="B687" t="s">
        <v>2198</v>
      </c>
      <c r="C687" s="31">
        <v>35024.159999999996</v>
      </c>
    </row>
    <row r="688" spans="1:3" ht="15">
      <c r="A688">
        <v>905</v>
      </c>
      <c r="B688" t="s">
        <v>2201</v>
      </c>
      <c r="C688" s="31">
        <v>28045.20000000001</v>
      </c>
    </row>
    <row r="689" spans="1:3" ht="15">
      <c r="A689">
        <v>906</v>
      </c>
      <c r="B689" t="s">
        <v>2204</v>
      </c>
      <c r="C689" s="31">
        <v>35596.01999999999</v>
      </c>
    </row>
    <row r="690" spans="1:3" ht="15">
      <c r="A690">
        <v>908</v>
      </c>
      <c r="B690" t="s">
        <v>2207</v>
      </c>
      <c r="C690" s="31">
        <v>52212.700000000004</v>
      </c>
    </row>
    <row r="691" spans="1:3" ht="15">
      <c r="A691">
        <v>909</v>
      </c>
      <c r="B691" t="s">
        <v>2210</v>
      </c>
      <c r="C691" s="31">
        <v>38978.32</v>
      </c>
    </row>
    <row r="692" spans="1:3" ht="15">
      <c r="A692">
        <v>910</v>
      </c>
      <c r="B692" t="s">
        <v>2213</v>
      </c>
      <c r="C692" s="31">
        <v>32969.95999999998</v>
      </c>
    </row>
    <row r="693" spans="1:3" ht="15">
      <c r="A693">
        <v>911</v>
      </c>
      <c r="B693" t="s">
        <v>2216</v>
      </c>
      <c r="C693" s="31">
        <v>41729.519999999975</v>
      </c>
    </row>
    <row r="694" spans="1:3" ht="15">
      <c r="A694">
        <v>912</v>
      </c>
      <c r="B694" t="s">
        <v>2219</v>
      </c>
      <c r="C694" s="31">
        <v>54050.43999999999</v>
      </c>
    </row>
    <row r="695" spans="1:3" ht="15">
      <c r="A695">
        <v>913</v>
      </c>
      <c r="B695" t="s">
        <v>2222</v>
      </c>
      <c r="C695" s="31">
        <v>53158.23999999999</v>
      </c>
    </row>
    <row r="696" spans="1:3" ht="15">
      <c r="A696">
        <v>914</v>
      </c>
      <c r="B696" t="s">
        <v>2225</v>
      </c>
      <c r="C696" s="31">
        <v>37899.619999999995</v>
      </c>
    </row>
    <row r="697" spans="1:3" ht="15">
      <c r="A697">
        <v>915</v>
      </c>
      <c r="B697" t="s">
        <v>2228</v>
      </c>
      <c r="C697" s="31">
        <v>33919.939999999995</v>
      </c>
    </row>
    <row r="698" spans="1:3" ht="15">
      <c r="A698">
        <v>916</v>
      </c>
      <c r="B698" t="s">
        <v>2231</v>
      </c>
      <c r="C698" s="31">
        <v>49207.81999999999</v>
      </c>
    </row>
    <row r="699" spans="1:3" ht="15">
      <c r="A699">
        <v>917</v>
      </c>
      <c r="B699" t="s">
        <v>2234</v>
      </c>
      <c r="C699" s="31">
        <v>55052.679999999986</v>
      </c>
    </row>
    <row r="700" spans="1:3" ht="15">
      <c r="A700">
        <v>918</v>
      </c>
      <c r="B700" t="s">
        <v>2237</v>
      </c>
      <c r="C700" s="31">
        <v>34470.09999999999</v>
      </c>
    </row>
    <row r="701" spans="1:3" ht="15">
      <c r="A701">
        <v>919</v>
      </c>
      <c r="B701" t="s">
        <v>2240</v>
      </c>
      <c r="C701" s="31">
        <v>40856.22</v>
      </c>
    </row>
    <row r="702" spans="1:3" ht="15">
      <c r="A702">
        <v>920</v>
      </c>
      <c r="B702" t="s">
        <v>2243</v>
      </c>
      <c r="C702" s="31">
        <v>52665.55999999999</v>
      </c>
    </row>
    <row r="703" spans="1:3" ht="15">
      <c r="A703">
        <v>921</v>
      </c>
      <c r="B703" t="s">
        <v>2246</v>
      </c>
      <c r="C703" s="31">
        <v>48419.75999999999</v>
      </c>
    </row>
    <row r="704" spans="1:3" ht="15">
      <c r="A704">
        <v>922</v>
      </c>
      <c r="B704" t="s">
        <v>2249</v>
      </c>
      <c r="C704" s="31">
        <v>36884.63999999999</v>
      </c>
    </row>
    <row r="705" spans="1:3" ht="15">
      <c r="A705">
        <v>923</v>
      </c>
      <c r="B705" t="s">
        <v>2252</v>
      </c>
      <c r="C705" s="31">
        <v>32072.1</v>
      </c>
    </row>
    <row r="706" spans="1:3" ht="15">
      <c r="A706">
        <v>924</v>
      </c>
      <c r="B706" t="s">
        <v>2255</v>
      </c>
      <c r="C706" s="31">
        <v>40453.94000000001</v>
      </c>
    </row>
    <row r="707" spans="1:3" ht="15">
      <c r="A707">
        <v>940</v>
      </c>
      <c r="B707" t="s">
        <v>2257</v>
      </c>
      <c r="C707" s="31">
        <v>64087.49999999999</v>
      </c>
    </row>
    <row r="708" spans="1:3" ht="15">
      <c r="A708">
        <v>941</v>
      </c>
      <c r="B708" t="s">
        <v>2260</v>
      </c>
      <c r="C708" s="31">
        <v>44598.959999999985</v>
      </c>
    </row>
    <row r="709" spans="1:3" ht="15">
      <c r="A709">
        <v>942</v>
      </c>
      <c r="B709" t="s">
        <v>2263</v>
      </c>
      <c r="C709" s="31">
        <v>48550.792</v>
      </c>
    </row>
    <row r="710" spans="1:3" ht="15">
      <c r="A710">
        <v>943</v>
      </c>
      <c r="B710" t="s">
        <v>2266</v>
      </c>
      <c r="C710" s="31">
        <v>37556.93999999999</v>
      </c>
    </row>
    <row r="711" spans="1:3" ht="15">
      <c r="A711">
        <v>944</v>
      </c>
      <c r="B711" t="s">
        <v>2269</v>
      </c>
      <c r="C711" s="31">
        <v>30079.11999999999</v>
      </c>
    </row>
    <row r="712" spans="1:3" ht="15">
      <c r="A712">
        <v>945</v>
      </c>
      <c r="B712" t="s">
        <v>2272</v>
      </c>
      <c r="C712" s="31">
        <v>21279.44000000001</v>
      </c>
    </row>
    <row r="713" spans="1:3" ht="15">
      <c r="A713">
        <v>964</v>
      </c>
      <c r="B713" t="s">
        <v>5669</v>
      </c>
      <c r="C713" s="31">
        <v>41735.83799999999</v>
      </c>
    </row>
    <row r="714" spans="1:3" ht="15">
      <c r="A714" t="s">
        <v>5670</v>
      </c>
      <c r="C714" s="31">
        <v>32167920.173060052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6C38-FF69-433F-8F64-23D0683AAAC3}">
  <dimension ref="A1:O710"/>
  <sheetViews>
    <sheetView workbookViewId="0" topLeftCell="A1">
      <selection activeCell="A1" sqref="A1:XFD1048576"/>
    </sheetView>
  </sheetViews>
  <sheetFormatPr defaultColWidth="11.421875" defaultRowHeight="15"/>
  <cols>
    <col min="3" max="3" width="13.28125" style="0" customWidth="1"/>
    <col min="4" max="4" width="34.28125" style="0" bestFit="1" customWidth="1"/>
    <col min="5" max="5" width="38.7109375" style="0" bestFit="1" customWidth="1"/>
    <col min="6" max="6" width="33.28125" style="0" bestFit="1" customWidth="1"/>
    <col min="15" max="15" width="21.8515625" style="0" bestFit="1" customWidth="1"/>
  </cols>
  <sheetData>
    <row r="1" spans="1:15" ht="15">
      <c r="A1" t="s">
        <v>2456</v>
      </c>
      <c r="B1" t="s">
        <v>4471</v>
      </c>
      <c r="C1" t="s">
        <v>4472</v>
      </c>
      <c r="D1" t="s">
        <v>4473</v>
      </c>
      <c r="E1" t="s">
        <v>4474</v>
      </c>
      <c r="F1" t="s">
        <v>4475</v>
      </c>
      <c r="G1" t="s">
        <v>4476</v>
      </c>
      <c r="H1" t="s">
        <v>4477</v>
      </c>
      <c r="I1" t="s">
        <v>4478</v>
      </c>
      <c r="J1" t="s">
        <v>4479</v>
      </c>
      <c r="K1" t="s">
        <v>4480</v>
      </c>
      <c r="L1" t="s">
        <v>4481</v>
      </c>
      <c r="M1" t="s">
        <v>4482</v>
      </c>
      <c r="N1" t="s">
        <v>4483</v>
      </c>
      <c r="O1" t="s">
        <v>4484</v>
      </c>
    </row>
    <row r="2" spans="1:15" ht="15">
      <c r="A2">
        <f>MID(C2,6,3)*1</f>
        <v>944</v>
      </c>
      <c r="B2">
        <v>1352494</v>
      </c>
      <c r="C2" t="s">
        <v>2269</v>
      </c>
      <c r="D2" t="s">
        <v>4485</v>
      </c>
      <c r="E2" t="s">
        <v>4486</v>
      </c>
      <c r="F2">
        <v>6490</v>
      </c>
      <c r="G2" t="s">
        <v>4487</v>
      </c>
      <c r="H2">
        <v>29683.38</v>
      </c>
      <c r="I2">
        <v>1642305.66</v>
      </c>
      <c r="J2">
        <v>0</v>
      </c>
      <c r="K2">
        <v>0</v>
      </c>
      <c r="L2">
        <v>29683.38</v>
      </c>
      <c r="M2">
        <v>1642305.66</v>
      </c>
      <c r="N2" t="s">
        <v>4488</v>
      </c>
      <c r="O2" t="s">
        <v>4489</v>
      </c>
    </row>
    <row r="3" spans="1:15" ht="15">
      <c r="A3">
        <f aca="true" t="shared" si="0" ref="A3:A66">MID(C3,6,3)*1</f>
        <v>119</v>
      </c>
      <c r="B3">
        <v>5663235</v>
      </c>
      <c r="C3" t="s">
        <v>584</v>
      </c>
      <c r="D3" t="s">
        <v>4490</v>
      </c>
      <c r="E3" t="s">
        <v>4491</v>
      </c>
      <c r="F3">
        <v>7170</v>
      </c>
      <c r="G3" t="s">
        <v>60</v>
      </c>
      <c r="H3">
        <v>43575.72</v>
      </c>
      <c r="I3">
        <v>2541246.68</v>
      </c>
      <c r="J3">
        <v>0</v>
      </c>
      <c r="K3">
        <v>0</v>
      </c>
      <c r="L3">
        <v>43575.72</v>
      </c>
      <c r="M3">
        <v>2541246.68</v>
      </c>
      <c r="N3" t="s">
        <v>4488</v>
      </c>
      <c r="O3" t="s">
        <v>4489</v>
      </c>
    </row>
    <row r="4" spans="1:15" ht="15">
      <c r="A4">
        <f t="shared" si="0"/>
        <v>837</v>
      </c>
      <c r="B4">
        <v>1658853</v>
      </c>
      <c r="C4" t="s">
        <v>2027</v>
      </c>
      <c r="D4" t="s">
        <v>4492</v>
      </c>
      <c r="E4" t="s">
        <v>4493</v>
      </c>
      <c r="F4">
        <v>5363</v>
      </c>
      <c r="G4" t="s">
        <v>4494</v>
      </c>
      <c r="H4">
        <v>28305.48</v>
      </c>
      <c r="I4">
        <v>1557667.47</v>
      </c>
      <c r="J4">
        <v>0</v>
      </c>
      <c r="K4">
        <v>0</v>
      </c>
      <c r="L4">
        <v>28305.48</v>
      </c>
      <c r="M4">
        <v>1557667.47</v>
      </c>
      <c r="N4" t="s">
        <v>4488</v>
      </c>
      <c r="O4" t="s">
        <v>4489</v>
      </c>
    </row>
    <row r="5" spans="1:15" ht="15">
      <c r="A5">
        <f t="shared" si="0"/>
        <v>816</v>
      </c>
      <c r="B5">
        <v>5663287</v>
      </c>
      <c r="C5" t="s">
        <v>1982</v>
      </c>
      <c r="D5" t="s">
        <v>4492</v>
      </c>
      <c r="E5" t="s">
        <v>4495</v>
      </c>
      <c r="F5">
        <v>5363</v>
      </c>
      <c r="G5" t="s">
        <v>4494</v>
      </c>
      <c r="H5">
        <v>36723.816</v>
      </c>
      <c r="I5">
        <v>2015280.6</v>
      </c>
      <c r="J5">
        <v>0</v>
      </c>
      <c r="K5">
        <v>0</v>
      </c>
      <c r="L5">
        <v>36723.816</v>
      </c>
      <c r="M5">
        <v>2015280.6</v>
      </c>
      <c r="N5" t="s">
        <v>4488</v>
      </c>
      <c r="O5" t="s">
        <v>4489</v>
      </c>
    </row>
    <row r="6" spans="1:15" ht="15">
      <c r="A6">
        <f t="shared" si="0"/>
        <v>611</v>
      </c>
      <c r="B6">
        <v>5640740</v>
      </c>
      <c r="C6" t="s">
        <v>1629</v>
      </c>
      <c r="D6" t="s">
        <v>4496</v>
      </c>
      <c r="E6" t="s">
        <v>4497</v>
      </c>
      <c r="F6">
        <v>4270</v>
      </c>
      <c r="G6" t="s">
        <v>4498</v>
      </c>
      <c r="H6">
        <v>19650.804</v>
      </c>
      <c r="I6">
        <v>1095098.34</v>
      </c>
      <c r="J6">
        <v>0</v>
      </c>
      <c r="K6">
        <v>0</v>
      </c>
      <c r="L6">
        <v>19650.804</v>
      </c>
      <c r="M6">
        <v>1095098.34</v>
      </c>
      <c r="N6" t="s">
        <v>4488</v>
      </c>
      <c r="O6" t="s">
        <v>4489</v>
      </c>
    </row>
    <row r="7" spans="1:15" ht="15">
      <c r="A7">
        <f t="shared" si="0"/>
        <v>52</v>
      </c>
      <c r="B7">
        <v>5646422</v>
      </c>
      <c r="C7" t="s">
        <v>357</v>
      </c>
      <c r="D7" t="s">
        <v>4499</v>
      </c>
      <c r="E7" t="s">
        <v>4500</v>
      </c>
      <c r="F7">
        <v>3570</v>
      </c>
      <c r="G7" t="s">
        <v>30</v>
      </c>
      <c r="H7">
        <v>42725.904</v>
      </c>
      <c r="I7">
        <v>2513897.72</v>
      </c>
      <c r="J7">
        <v>0</v>
      </c>
      <c r="K7">
        <v>0</v>
      </c>
      <c r="L7">
        <v>42725.904</v>
      </c>
      <c r="M7">
        <v>2513897.72</v>
      </c>
      <c r="N7" t="s">
        <v>4488</v>
      </c>
      <c r="O7" t="s">
        <v>4489</v>
      </c>
    </row>
    <row r="8" spans="1:15" ht="15">
      <c r="A8">
        <f t="shared" si="0"/>
        <v>648</v>
      </c>
      <c r="B8">
        <v>5650486</v>
      </c>
      <c r="C8" t="s">
        <v>1721</v>
      </c>
      <c r="D8" t="s">
        <v>4496</v>
      </c>
      <c r="E8" t="s">
        <v>4501</v>
      </c>
      <c r="F8">
        <v>4330</v>
      </c>
      <c r="G8" t="s">
        <v>4502</v>
      </c>
      <c r="H8">
        <v>44453.388</v>
      </c>
      <c r="I8">
        <v>2469437.09</v>
      </c>
      <c r="J8">
        <v>0</v>
      </c>
      <c r="K8">
        <v>0</v>
      </c>
      <c r="L8">
        <v>44453.388</v>
      </c>
      <c r="M8">
        <v>2469437.09</v>
      </c>
      <c r="N8" t="s">
        <v>4488</v>
      </c>
      <c r="O8" t="s">
        <v>4489</v>
      </c>
    </row>
    <row r="9" spans="1:15" ht="15">
      <c r="A9">
        <f t="shared" si="0"/>
        <v>738</v>
      </c>
      <c r="B9">
        <v>5658419</v>
      </c>
      <c r="C9" t="s">
        <v>1886</v>
      </c>
      <c r="D9" t="s">
        <v>4503</v>
      </c>
      <c r="E9" t="s">
        <v>4504</v>
      </c>
      <c r="F9">
        <v>4580</v>
      </c>
      <c r="G9" t="s">
        <v>179</v>
      </c>
      <c r="H9">
        <v>40382.484</v>
      </c>
      <c r="I9">
        <v>2309587.2</v>
      </c>
      <c r="J9">
        <v>0</v>
      </c>
      <c r="K9">
        <v>0</v>
      </c>
      <c r="L9">
        <v>40382.484</v>
      </c>
      <c r="M9">
        <v>2309587.2</v>
      </c>
      <c r="N9" t="s">
        <v>4488</v>
      </c>
      <c r="O9" t="s">
        <v>4489</v>
      </c>
    </row>
    <row r="10" spans="1:15" ht="15">
      <c r="A10">
        <f t="shared" si="0"/>
        <v>826</v>
      </c>
      <c r="B10">
        <v>5661274</v>
      </c>
      <c r="C10" t="s">
        <v>2009</v>
      </c>
      <c r="D10" t="s">
        <v>4492</v>
      </c>
      <c r="E10" t="s">
        <v>4505</v>
      </c>
      <c r="F10">
        <v>5016</v>
      </c>
      <c r="G10" t="s">
        <v>191</v>
      </c>
      <c r="H10">
        <v>23985.6</v>
      </c>
      <c r="I10">
        <v>1354326.76</v>
      </c>
      <c r="J10">
        <v>0</v>
      </c>
      <c r="K10">
        <v>0</v>
      </c>
      <c r="L10">
        <v>23985.6</v>
      </c>
      <c r="M10">
        <v>1354326.76</v>
      </c>
      <c r="N10" t="s">
        <v>4488</v>
      </c>
      <c r="O10" t="s">
        <v>4489</v>
      </c>
    </row>
    <row r="11" spans="1:15" ht="15">
      <c r="A11">
        <f t="shared" si="0"/>
        <v>157</v>
      </c>
      <c r="B11">
        <v>5658216</v>
      </c>
      <c r="C11" t="s">
        <v>676</v>
      </c>
      <c r="D11" t="s">
        <v>4506</v>
      </c>
      <c r="E11" t="s">
        <v>4507</v>
      </c>
      <c r="F11">
        <v>9510</v>
      </c>
      <c r="G11" t="s">
        <v>75</v>
      </c>
      <c r="H11">
        <v>26782.5</v>
      </c>
      <c r="I11">
        <v>1469915.4</v>
      </c>
      <c r="J11">
        <v>0</v>
      </c>
      <c r="K11">
        <v>0</v>
      </c>
      <c r="L11">
        <v>26782.5</v>
      </c>
      <c r="M11">
        <v>1469915.4</v>
      </c>
      <c r="N11" t="s">
        <v>4488</v>
      </c>
      <c r="O11" t="s">
        <v>4489</v>
      </c>
    </row>
    <row r="12" spans="1:15" ht="15">
      <c r="A12">
        <f t="shared" si="0"/>
        <v>580</v>
      </c>
      <c r="B12">
        <v>5654356</v>
      </c>
      <c r="C12" t="s">
        <v>1546</v>
      </c>
      <c r="D12" t="s">
        <v>4508</v>
      </c>
      <c r="E12" t="s">
        <v>4509</v>
      </c>
      <c r="F12">
        <v>958</v>
      </c>
      <c r="G12" t="s">
        <v>85</v>
      </c>
      <c r="H12">
        <v>58668.324</v>
      </c>
      <c r="I12">
        <v>3123928.56</v>
      </c>
      <c r="J12">
        <v>0</v>
      </c>
      <c r="K12">
        <v>0</v>
      </c>
      <c r="L12">
        <v>58668.324</v>
      </c>
      <c r="M12">
        <v>3123928.56</v>
      </c>
      <c r="N12" t="s">
        <v>4488</v>
      </c>
      <c r="O12" t="s">
        <v>4489</v>
      </c>
    </row>
    <row r="13" spans="1:15" ht="15">
      <c r="A13">
        <f t="shared" si="0"/>
        <v>338</v>
      </c>
      <c r="B13">
        <v>5647756</v>
      </c>
      <c r="C13" t="s">
        <v>967</v>
      </c>
      <c r="D13" t="s">
        <v>4510</v>
      </c>
      <c r="E13" t="s">
        <v>4511</v>
      </c>
      <c r="F13">
        <v>3340</v>
      </c>
      <c r="G13" t="s">
        <v>45</v>
      </c>
      <c r="H13">
        <v>25038.432</v>
      </c>
      <c r="I13">
        <v>1414141.38</v>
      </c>
      <c r="J13">
        <v>0</v>
      </c>
      <c r="K13">
        <v>0</v>
      </c>
      <c r="L13">
        <v>25038.432</v>
      </c>
      <c r="M13">
        <v>1414141.38</v>
      </c>
      <c r="N13" t="s">
        <v>4488</v>
      </c>
      <c r="O13" t="s">
        <v>4489</v>
      </c>
    </row>
    <row r="14" spans="1:15" ht="15">
      <c r="A14">
        <f t="shared" si="0"/>
        <v>571</v>
      </c>
      <c r="B14">
        <v>5658201</v>
      </c>
      <c r="C14" t="s">
        <v>1524</v>
      </c>
      <c r="D14" t="s">
        <v>4510</v>
      </c>
      <c r="E14" t="s">
        <v>4512</v>
      </c>
      <c r="F14">
        <v>3340</v>
      </c>
      <c r="G14" t="s">
        <v>45</v>
      </c>
      <c r="H14">
        <v>37454.88</v>
      </c>
      <c r="I14">
        <v>2142383.8</v>
      </c>
      <c r="J14">
        <v>0</v>
      </c>
      <c r="K14">
        <v>0</v>
      </c>
      <c r="L14">
        <v>37454.88</v>
      </c>
      <c r="M14">
        <v>2142383.8</v>
      </c>
      <c r="N14" t="s">
        <v>4488</v>
      </c>
      <c r="O14" t="s">
        <v>4489</v>
      </c>
    </row>
    <row r="15" spans="1:15" ht="15">
      <c r="A15">
        <f t="shared" si="0"/>
        <v>562</v>
      </c>
      <c r="B15">
        <v>5654457</v>
      </c>
      <c r="C15" t="s">
        <v>1499</v>
      </c>
      <c r="D15" t="s">
        <v>4513</v>
      </c>
      <c r="E15" t="s">
        <v>4514</v>
      </c>
      <c r="F15">
        <v>3158</v>
      </c>
      <c r="G15" t="s">
        <v>4515</v>
      </c>
      <c r="H15">
        <v>42378.648</v>
      </c>
      <c r="I15">
        <v>2327529.72</v>
      </c>
      <c r="J15">
        <v>0</v>
      </c>
      <c r="K15">
        <v>0</v>
      </c>
      <c r="L15">
        <v>42378.648</v>
      </c>
      <c r="M15">
        <v>2327529.72</v>
      </c>
      <c r="N15" t="s">
        <v>4488</v>
      </c>
      <c r="O15" t="s">
        <v>4489</v>
      </c>
    </row>
    <row r="16" spans="1:15" ht="15">
      <c r="A16">
        <f t="shared" si="0"/>
        <v>166</v>
      </c>
      <c r="B16">
        <v>1349596</v>
      </c>
      <c r="C16" t="s">
        <v>697</v>
      </c>
      <c r="D16" t="s">
        <v>4506</v>
      </c>
      <c r="E16" t="s">
        <v>4516</v>
      </c>
      <c r="F16">
        <v>9325</v>
      </c>
      <c r="G16" t="s">
        <v>4517</v>
      </c>
      <c r="H16">
        <v>20946.408</v>
      </c>
      <c r="I16">
        <v>1145557.98</v>
      </c>
      <c r="J16">
        <v>0</v>
      </c>
      <c r="K16">
        <v>0</v>
      </c>
      <c r="L16">
        <v>20946.408</v>
      </c>
      <c r="M16">
        <v>1145557.98</v>
      </c>
      <c r="N16" t="s">
        <v>4488</v>
      </c>
      <c r="O16" t="s">
        <v>4489</v>
      </c>
    </row>
    <row r="17" spans="1:15" ht="15">
      <c r="A17">
        <f t="shared" si="0"/>
        <v>152</v>
      </c>
      <c r="B17">
        <v>5649364</v>
      </c>
      <c r="C17" t="s">
        <v>661</v>
      </c>
      <c r="D17" t="s">
        <v>4506</v>
      </c>
      <c r="E17" t="s">
        <v>4518</v>
      </c>
      <c r="F17">
        <v>8520</v>
      </c>
      <c r="G17" t="s">
        <v>4519</v>
      </c>
      <c r="H17">
        <v>42796.872</v>
      </c>
      <c r="I17">
        <v>2336972.94</v>
      </c>
      <c r="J17">
        <v>0</v>
      </c>
      <c r="K17">
        <v>0</v>
      </c>
      <c r="L17">
        <v>42796.872</v>
      </c>
      <c r="M17">
        <v>2336972.94</v>
      </c>
      <c r="N17" t="s">
        <v>4488</v>
      </c>
      <c r="O17" t="s">
        <v>4489</v>
      </c>
    </row>
    <row r="18" spans="1:15" ht="15">
      <c r="A18">
        <f t="shared" si="0"/>
        <v>45</v>
      </c>
      <c r="B18">
        <v>5640508</v>
      </c>
      <c r="C18" t="s">
        <v>1934</v>
      </c>
      <c r="D18" t="s">
        <v>4499</v>
      </c>
      <c r="E18" t="s">
        <v>4520</v>
      </c>
      <c r="F18">
        <v>6885</v>
      </c>
      <c r="G18" t="s">
        <v>4521</v>
      </c>
      <c r="H18">
        <v>15042.312</v>
      </c>
      <c r="I18">
        <v>811874.4</v>
      </c>
      <c r="J18">
        <v>0</v>
      </c>
      <c r="K18">
        <v>0</v>
      </c>
      <c r="L18">
        <v>15042.312</v>
      </c>
      <c r="M18">
        <v>811874.4</v>
      </c>
      <c r="N18" t="s">
        <v>4488</v>
      </c>
      <c r="O18" t="s">
        <v>4489</v>
      </c>
    </row>
    <row r="19" spans="1:15" ht="15">
      <c r="A19">
        <f t="shared" si="0"/>
        <v>884</v>
      </c>
      <c r="B19">
        <v>5646738</v>
      </c>
      <c r="C19" t="s">
        <v>2127</v>
      </c>
      <c r="D19" t="s">
        <v>4492</v>
      </c>
      <c r="E19" t="s">
        <v>4522</v>
      </c>
      <c r="F19">
        <v>5262</v>
      </c>
      <c r="G19" t="s">
        <v>4523</v>
      </c>
      <c r="H19">
        <v>14659.344</v>
      </c>
      <c r="I19">
        <v>819336.78</v>
      </c>
      <c r="J19">
        <v>0</v>
      </c>
      <c r="K19">
        <v>0</v>
      </c>
      <c r="L19">
        <v>14659.344</v>
      </c>
      <c r="M19">
        <v>819336.78</v>
      </c>
      <c r="N19" t="s">
        <v>4488</v>
      </c>
      <c r="O19" t="s">
        <v>4489</v>
      </c>
    </row>
    <row r="20" spans="1:15" ht="15">
      <c r="A20">
        <f t="shared" si="0"/>
        <v>68</v>
      </c>
      <c r="B20">
        <v>5662150</v>
      </c>
      <c r="C20" t="s">
        <v>398</v>
      </c>
      <c r="D20" t="s">
        <v>4499</v>
      </c>
      <c r="E20" t="s">
        <v>4524</v>
      </c>
      <c r="F20">
        <v>2150</v>
      </c>
      <c r="G20" t="s">
        <v>4525</v>
      </c>
      <c r="H20">
        <v>68983.704</v>
      </c>
      <c r="I20">
        <v>3845516.72</v>
      </c>
      <c r="J20">
        <v>0</v>
      </c>
      <c r="K20">
        <v>0</v>
      </c>
      <c r="L20">
        <v>68983.704</v>
      </c>
      <c r="M20">
        <v>3845516.72</v>
      </c>
      <c r="N20" t="s">
        <v>4488</v>
      </c>
      <c r="O20" t="s">
        <v>4489</v>
      </c>
    </row>
    <row r="21" spans="1:15" ht="15">
      <c r="A21">
        <f t="shared" si="0"/>
        <v>548</v>
      </c>
      <c r="B21">
        <v>5653759</v>
      </c>
      <c r="C21" t="s">
        <v>1462</v>
      </c>
      <c r="D21" t="s">
        <v>4526</v>
      </c>
      <c r="E21" t="s">
        <v>4527</v>
      </c>
      <c r="F21">
        <v>1659</v>
      </c>
      <c r="G21" t="s">
        <v>4528</v>
      </c>
      <c r="H21">
        <v>23124.132</v>
      </c>
      <c r="I21">
        <v>1272721.58</v>
      </c>
      <c r="J21">
        <v>0</v>
      </c>
      <c r="K21">
        <v>0</v>
      </c>
      <c r="L21">
        <v>23124.132</v>
      </c>
      <c r="M21">
        <v>1272721.58</v>
      </c>
      <c r="N21" t="s">
        <v>4488</v>
      </c>
      <c r="O21" t="s">
        <v>4489</v>
      </c>
    </row>
    <row r="22" spans="1:15" ht="15">
      <c r="A22">
        <f t="shared" si="0"/>
        <v>820</v>
      </c>
      <c r="B22">
        <v>5666855</v>
      </c>
      <c r="C22" t="s">
        <v>1994</v>
      </c>
      <c r="D22" t="s">
        <v>4492</v>
      </c>
      <c r="E22" t="s">
        <v>4529</v>
      </c>
      <c r="F22">
        <v>5116</v>
      </c>
      <c r="G22" t="s">
        <v>4530</v>
      </c>
      <c r="H22">
        <v>17769.42</v>
      </c>
      <c r="I22">
        <v>976641.24</v>
      </c>
      <c r="J22">
        <v>0</v>
      </c>
      <c r="K22">
        <v>0</v>
      </c>
      <c r="L22">
        <v>17769.42</v>
      </c>
      <c r="M22">
        <v>976641.24</v>
      </c>
      <c r="N22" t="s">
        <v>4488</v>
      </c>
      <c r="O22" t="s">
        <v>4489</v>
      </c>
    </row>
    <row r="23" spans="1:15" ht="15">
      <c r="A23">
        <f t="shared" si="0"/>
        <v>685</v>
      </c>
      <c r="B23">
        <v>1538718</v>
      </c>
      <c r="C23" t="s">
        <v>1761</v>
      </c>
      <c r="D23" t="s">
        <v>4531</v>
      </c>
      <c r="E23" t="s">
        <v>4532</v>
      </c>
      <c r="F23">
        <v>4017</v>
      </c>
      <c r="G23" t="s">
        <v>147</v>
      </c>
      <c r="H23">
        <v>31619.028</v>
      </c>
      <c r="I23">
        <v>1738946.85</v>
      </c>
      <c r="J23">
        <v>0</v>
      </c>
      <c r="K23">
        <v>0</v>
      </c>
      <c r="L23">
        <v>31619.028</v>
      </c>
      <c r="M23">
        <v>1738946.85</v>
      </c>
      <c r="N23" t="s">
        <v>4488</v>
      </c>
      <c r="O23" t="s">
        <v>4489</v>
      </c>
    </row>
    <row r="24" spans="1:15" ht="15">
      <c r="A24">
        <f t="shared" si="0"/>
        <v>378</v>
      </c>
      <c r="B24">
        <v>5647712</v>
      </c>
      <c r="C24" t="s">
        <v>1071</v>
      </c>
      <c r="D24" t="s">
        <v>4526</v>
      </c>
      <c r="E24" t="s">
        <v>4533</v>
      </c>
      <c r="F24">
        <v>1811</v>
      </c>
      <c r="G24" t="s">
        <v>4534</v>
      </c>
      <c r="H24">
        <v>58451.232</v>
      </c>
      <c r="I24">
        <v>3243655.26</v>
      </c>
      <c r="J24">
        <v>0</v>
      </c>
      <c r="K24">
        <v>0</v>
      </c>
      <c r="L24">
        <v>58451.232</v>
      </c>
      <c r="M24">
        <v>3243655.26</v>
      </c>
      <c r="N24" t="s">
        <v>4488</v>
      </c>
      <c r="O24" t="s">
        <v>4489</v>
      </c>
    </row>
    <row r="25" spans="1:15" ht="15">
      <c r="A25">
        <f t="shared" si="0"/>
        <v>314</v>
      </c>
      <c r="B25">
        <v>5647748</v>
      </c>
      <c r="C25" t="s">
        <v>896</v>
      </c>
      <c r="D25" t="s">
        <v>4510</v>
      </c>
      <c r="E25" t="s">
        <v>4535</v>
      </c>
      <c r="F25">
        <v>3038</v>
      </c>
      <c r="G25" t="s">
        <v>87</v>
      </c>
      <c r="H25">
        <v>20795.856</v>
      </c>
      <c r="I25">
        <v>1139107.2</v>
      </c>
      <c r="J25">
        <v>0</v>
      </c>
      <c r="K25">
        <v>0</v>
      </c>
      <c r="L25">
        <v>20795.856</v>
      </c>
      <c r="M25">
        <v>1139107.2</v>
      </c>
      <c r="N25" t="s">
        <v>4488</v>
      </c>
      <c r="O25" t="s">
        <v>4489</v>
      </c>
    </row>
    <row r="26" spans="1:15" ht="15">
      <c r="A26">
        <f t="shared" si="0"/>
        <v>899</v>
      </c>
      <c r="B26">
        <v>5654637</v>
      </c>
      <c r="C26" t="s">
        <v>2192</v>
      </c>
      <c r="D26" t="s">
        <v>4485</v>
      </c>
      <c r="E26" t="s">
        <v>4536</v>
      </c>
      <c r="F26">
        <v>6532</v>
      </c>
      <c r="G26" t="s">
        <v>216</v>
      </c>
      <c r="H26">
        <v>34568.34</v>
      </c>
      <c r="I26">
        <v>1914161.25</v>
      </c>
      <c r="J26">
        <v>0</v>
      </c>
      <c r="K26">
        <v>0</v>
      </c>
      <c r="L26">
        <v>34568.34</v>
      </c>
      <c r="M26">
        <v>1914161.25</v>
      </c>
      <c r="N26" t="s">
        <v>4488</v>
      </c>
      <c r="O26" t="s">
        <v>4489</v>
      </c>
    </row>
    <row r="27" spans="1:15" ht="15">
      <c r="A27">
        <f t="shared" si="0"/>
        <v>286</v>
      </c>
      <c r="B27">
        <v>2125425</v>
      </c>
      <c r="C27" t="s">
        <v>818</v>
      </c>
      <c r="D27" t="s">
        <v>4537</v>
      </c>
      <c r="E27" t="s">
        <v>4538</v>
      </c>
      <c r="F27">
        <v>1591</v>
      </c>
      <c r="G27" t="s">
        <v>4539</v>
      </c>
      <c r="H27">
        <v>33657.972</v>
      </c>
      <c r="I27">
        <v>1872380.91</v>
      </c>
      <c r="J27">
        <v>0</v>
      </c>
      <c r="K27">
        <v>0</v>
      </c>
      <c r="L27">
        <v>33657.972</v>
      </c>
      <c r="M27">
        <v>1872380.91</v>
      </c>
      <c r="N27" t="s">
        <v>4488</v>
      </c>
      <c r="O27" t="s">
        <v>4489</v>
      </c>
    </row>
    <row r="28" spans="1:15" ht="15">
      <c r="A28">
        <f t="shared" si="0"/>
        <v>628</v>
      </c>
      <c r="B28">
        <v>5640756</v>
      </c>
      <c r="C28" t="s">
        <v>1674</v>
      </c>
      <c r="D28" t="s">
        <v>4496</v>
      </c>
      <c r="E28" t="s">
        <v>4540</v>
      </c>
      <c r="F28">
        <v>4019</v>
      </c>
      <c r="G28" t="s">
        <v>147</v>
      </c>
      <c r="H28">
        <v>38195.484</v>
      </c>
      <c r="I28">
        <v>2063418.9</v>
      </c>
      <c r="J28">
        <v>0</v>
      </c>
      <c r="K28">
        <v>0</v>
      </c>
      <c r="L28">
        <v>38195.484</v>
      </c>
      <c r="M28">
        <v>2063418.9</v>
      </c>
      <c r="N28" t="s">
        <v>4488</v>
      </c>
      <c r="O28" t="s">
        <v>4489</v>
      </c>
    </row>
    <row r="29" spans="1:15" ht="15">
      <c r="A29">
        <f t="shared" si="0"/>
        <v>384</v>
      </c>
      <c r="B29">
        <v>1044175</v>
      </c>
      <c r="C29" t="s">
        <v>1086</v>
      </c>
      <c r="D29" t="s">
        <v>4508</v>
      </c>
      <c r="E29" t="s">
        <v>4541</v>
      </c>
      <c r="F29">
        <v>1929</v>
      </c>
      <c r="G29" t="s">
        <v>4542</v>
      </c>
      <c r="H29">
        <v>35723.172</v>
      </c>
      <c r="I29">
        <v>1958193.71</v>
      </c>
      <c r="J29">
        <v>0</v>
      </c>
      <c r="K29">
        <v>0</v>
      </c>
      <c r="L29">
        <v>35723.172</v>
      </c>
      <c r="M29">
        <v>1958193.71</v>
      </c>
      <c r="N29" t="s">
        <v>4488</v>
      </c>
      <c r="O29" t="s">
        <v>4489</v>
      </c>
    </row>
    <row r="30" spans="1:15" ht="15">
      <c r="A30">
        <f t="shared" si="0"/>
        <v>59</v>
      </c>
      <c r="B30">
        <v>5650630</v>
      </c>
      <c r="C30" t="s">
        <v>4543</v>
      </c>
      <c r="D30" t="s">
        <v>4499</v>
      </c>
      <c r="E30" t="s">
        <v>4544</v>
      </c>
      <c r="F30">
        <v>2910</v>
      </c>
      <c r="G30" t="s">
        <v>4544</v>
      </c>
      <c r="H30">
        <v>49980.012</v>
      </c>
      <c r="I30">
        <v>2849949.55</v>
      </c>
      <c r="J30">
        <v>0</v>
      </c>
      <c r="K30">
        <v>0</v>
      </c>
      <c r="L30">
        <v>49980.012</v>
      </c>
      <c r="M30">
        <v>2849949.55</v>
      </c>
      <c r="N30" t="s">
        <v>4488</v>
      </c>
      <c r="O30" t="s">
        <v>4489</v>
      </c>
    </row>
    <row r="31" spans="1:15" ht="15">
      <c r="A31">
        <f t="shared" si="0"/>
        <v>584</v>
      </c>
      <c r="B31">
        <v>5657722</v>
      </c>
      <c r="C31" t="s">
        <v>1555</v>
      </c>
      <c r="D31" t="s">
        <v>4508</v>
      </c>
      <c r="E31" t="s">
        <v>4545</v>
      </c>
      <c r="F31">
        <v>1930</v>
      </c>
      <c r="G31" t="s">
        <v>4546</v>
      </c>
      <c r="H31">
        <v>32414.976</v>
      </c>
      <c r="I31">
        <v>1783483.93</v>
      </c>
      <c r="J31">
        <v>0</v>
      </c>
      <c r="K31">
        <v>0</v>
      </c>
      <c r="L31">
        <v>32414.976</v>
      </c>
      <c r="M31">
        <v>1783483.93</v>
      </c>
      <c r="N31" t="s">
        <v>4488</v>
      </c>
      <c r="O31" t="s">
        <v>4489</v>
      </c>
    </row>
    <row r="32" spans="1:15" ht="15">
      <c r="A32">
        <f t="shared" si="0"/>
        <v>366</v>
      </c>
      <c r="B32">
        <v>5647759</v>
      </c>
      <c r="C32" t="s">
        <v>1035</v>
      </c>
      <c r="D32" t="s">
        <v>4510</v>
      </c>
      <c r="E32" t="s">
        <v>4547</v>
      </c>
      <c r="F32">
        <v>3034</v>
      </c>
      <c r="G32" t="s">
        <v>87</v>
      </c>
      <c r="H32">
        <v>20403.192</v>
      </c>
      <c r="I32">
        <v>1073802.51</v>
      </c>
      <c r="J32">
        <v>0</v>
      </c>
      <c r="K32">
        <v>0</v>
      </c>
      <c r="L32">
        <v>20403.192</v>
      </c>
      <c r="M32">
        <v>1073802.51</v>
      </c>
      <c r="N32" t="s">
        <v>4488</v>
      </c>
      <c r="O32" t="s">
        <v>4489</v>
      </c>
    </row>
    <row r="33" spans="1:15" ht="15">
      <c r="A33">
        <f t="shared" si="0"/>
        <v>555</v>
      </c>
      <c r="B33">
        <v>5651687</v>
      </c>
      <c r="C33" t="s">
        <v>1479</v>
      </c>
      <c r="D33" t="s">
        <v>4513</v>
      </c>
      <c r="E33" t="s">
        <v>4548</v>
      </c>
      <c r="F33">
        <v>3650</v>
      </c>
      <c r="G33" t="s">
        <v>4548</v>
      </c>
      <c r="H33">
        <v>25992.852</v>
      </c>
      <c r="I33">
        <v>1508472.81</v>
      </c>
      <c r="J33">
        <v>0</v>
      </c>
      <c r="K33">
        <v>0</v>
      </c>
      <c r="L33">
        <v>25992.852</v>
      </c>
      <c r="M33">
        <v>1508472.81</v>
      </c>
      <c r="N33" t="s">
        <v>4488</v>
      </c>
      <c r="O33" t="s">
        <v>4489</v>
      </c>
    </row>
    <row r="34" spans="1:15" ht="15">
      <c r="A34">
        <f t="shared" si="0"/>
        <v>613</v>
      </c>
      <c r="B34">
        <v>5640742</v>
      </c>
      <c r="C34" t="s">
        <v>1635</v>
      </c>
      <c r="D34" t="s">
        <v>4496</v>
      </c>
      <c r="E34" t="s">
        <v>4549</v>
      </c>
      <c r="F34">
        <v>4262</v>
      </c>
      <c r="G34" t="s">
        <v>4550</v>
      </c>
      <c r="H34">
        <v>21048.744</v>
      </c>
      <c r="I34">
        <v>1156266.48</v>
      </c>
      <c r="J34">
        <v>0</v>
      </c>
      <c r="K34">
        <v>0</v>
      </c>
      <c r="L34">
        <v>21048.744</v>
      </c>
      <c r="M34">
        <v>1156266.48</v>
      </c>
      <c r="N34" t="s">
        <v>4488</v>
      </c>
      <c r="O34" t="s">
        <v>4489</v>
      </c>
    </row>
    <row r="35" spans="1:15" ht="15">
      <c r="A35">
        <f t="shared" si="0"/>
        <v>164</v>
      </c>
      <c r="B35">
        <v>1032008</v>
      </c>
      <c r="C35" t="s">
        <v>694</v>
      </c>
      <c r="D35" t="s">
        <v>4506</v>
      </c>
      <c r="E35" t="s">
        <v>4551</v>
      </c>
      <c r="F35">
        <v>9007</v>
      </c>
      <c r="G35" t="s">
        <v>72</v>
      </c>
      <c r="H35">
        <v>17189.016</v>
      </c>
      <c r="I35">
        <v>955213.3</v>
      </c>
      <c r="J35">
        <v>0</v>
      </c>
      <c r="K35">
        <v>0</v>
      </c>
      <c r="L35">
        <v>17189.016</v>
      </c>
      <c r="M35">
        <v>955213.3</v>
      </c>
      <c r="N35" t="s">
        <v>4488</v>
      </c>
      <c r="O35" t="s">
        <v>4489</v>
      </c>
    </row>
    <row r="36" spans="1:15" ht="15">
      <c r="A36">
        <f t="shared" si="0"/>
        <v>524</v>
      </c>
      <c r="B36">
        <v>5645603</v>
      </c>
      <c r="C36" t="s">
        <v>1397</v>
      </c>
      <c r="D36" t="s">
        <v>4510</v>
      </c>
      <c r="E36" t="s">
        <v>4552</v>
      </c>
      <c r="F36">
        <v>3612</v>
      </c>
      <c r="G36" t="s">
        <v>86</v>
      </c>
      <c r="H36">
        <v>33938.352</v>
      </c>
      <c r="I36">
        <v>1996496.22</v>
      </c>
      <c r="J36">
        <v>0</v>
      </c>
      <c r="K36">
        <v>0</v>
      </c>
      <c r="L36">
        <v>33938.352</v>
      </c>
      <c r="M36">
        <v>1996496.22</v>
      </c>
      <c r="N36" t="s">
        <v>4488</v>
      </c>
      <c r="O36" t="s">
        <v>4489</v>
      </c>
    </row>
    <row r="37" spans="1:15" ht="15">
      <c r="A37">
        <f t="shared" si="0"/>
        <v>486</v>
      </c>
      <c r="B37">
        <v>5648750</v>
      </c>
      <c r="C37" t="s">
        <v>1307</v>
      </c>
      <c r="D37" t="s">
        <v>4553</v>
      </c>
      <c r="E37" t="s">
        <v>4554</v>
      </c>
      <c r="F37">
        <v>1383</v>
      </c>
      <c r="G37" t="s">
        <v>106</v>
      </c>
      <c r="H37">
        <v>19806.048</v>
      </c>
      <c r="I37">
        <v>1126955.58</v>
      </c>
      <c r="J37">
        <v>0</v>
      </c>
      <c r="K37">
        <v>0</v>
      </c>
      <c r="L37">
        <v>19806.048</v>
      </c>
      <c r="M37">
        <v>1126955.58</v>
      </c>
      <c r="N37" t="s">
        <v>4488</v>
      </c>
      <c r="O37" t="s">
        <v>4489</v>
      </c>
    </row>
    <row r="38" spans="1:15" ht="15">
      <c r="A38">
        <f t="shared" si="0"/>
        <v>505</v>
      </c>
      <c r="B38">
        <v>1374646</v>
      </c>
      <c r="C38" t="s">
        <v>1360</v>
      </c>
      <c r="D38" t="s">
        <v>4508</v>
      </c>
      <c r="E38" t="s">
        <v>4555</v>
      </c>
      <c r="F38">
        <v>191</v>
      </c>
      <c r="G38" t="s">
        <v>85</v>
      </c>
      <c r="H38">
        <v>46262.544</v>
      </c>
      <c r="I38">
        <v>2784276.59</v>
      </c>
      <c r="J38">
        <v>0</v>
      </c>
      <c r="K38">
        <v>0</v>
      </c>
      <c r="L38">
        <v>46262.544</v>
      </c>
      <c r="M38">
        <v>2784276.59</v>
      </c>
      <c r="N38" t="s">
        <v>4488</v>
      </c>
      <c r="O38" t="s">
        <v>4489</v>
      </c>
    </row>
    <row r="39" spans="1:15" ht="15">
      <c r="A39">
        <f t="shared" si="0"/>
        <v>454</v>
      </c>
      <c r="B39">
        <v>1059779</v>
      </c>
      <c r="C39" t="s">
        <v>2276</v>
      </c>
      <c r="D39" t="s">
        <v>4556</v>
      </c>
      <c r="E39" t="s">
        <v>4557</v>
      </c>
      <c r="F39">
        <v>3157</v>
      </c>
      <c r="G39" t="s">
        <v>4558</v>
      </c>
      <c r="H39">
        <v>36081.3</v>
      </c>
      <c r="I39">
        <v>2025981.87</v>
      </c>
      <c r="J39">
        <v>0</v>
      </c>
      <c r="K39">
        <v>0</v>
      </c>
      <c r="L39">
        <v>36081.3</v>
      </c>
      <c r="M39">
        <v>2025981.87</v>
      </c>
      <c r="N39" t="s">
        <v>4488</v>
      </c>
      <c r="O39" t="s">
        <v>4489</v>
      </c>
    </row>
    <row r="40" spans="1:15" ht="15">
      <c r="A40">
        <f t="shared" si="0"/>
        <v>721</v>
      </c>
      <c r="B40">
        <v>5645394</v>
      </c>
      <c r="C40" t="s">
        <v>1844</v>
      </c>
      <c r="D40" t="s">
        <v>4503</v>
      </c>
      <c r="E40" t="s">
        <v>4559</v>
      </c>
      <c r="F40">
        <v>4836</v>
      </c>
      <c r="G40" t="s">
        <v>172</v>
      </c>
      <c r="H40">
        <v>40078.908</v>
      </c>
      <c r="I40">
        <v>2180297.52</v>
      </c>
      <c r="J40">
        <v>0</v>
      </c>
      <c r="K40">
        <v>0</v>
      </c>
      <c r="L40">
        <v>40078.908</v>
      </c>
      <c r="M40">
        <v>2180297.52</v>
      </c>
      <c r="N40" t="s">
        <v>4488</v>
      </c>
      <c r="O40" t="s">
        <v>4489</v>
      </c>
    </row>
    <row r="41" spans="1:15" ht="15">
      <c r="A41">
        <f t="shared" si="0"/>
        <v>243</v>
      </c>
      <c r="B41">
        <v>5639343</v>
      </c>
      <c r="C41" t="s">
        <v>528</v>
      </c>
      <c r="D41" t="s">
        <v>4560</v>
      </c>
      <c r="E41" t="s">
        <v>4561</v>
      </c>
      <c r="F41">
        <v>2953</v>
      </c>
      <c r="G41" t="s">
        <v>4561</v>
      </c>
      <c r="H41">
        <v>45857.64</v>
      </c>
      <c r="I41">
        <v>2686283.11</v>
      </c>
      <c r="J41">
        <v>0</v>
      </c>
      <c r="K41">
        <v>0</v>
      </c>
      <c r="L41">
        <v>45857.64</v>
      </c>
      <c r="M41">
        <v>2686283.11</v>
      </c>
      <c r="N41" t="s">
        <v>4488</v>
      </c>
      <c r="O41" t="s">
        <v>4489</v>
      </c>
    </row>
    <row r="42" spans="1:15" ht="15">
      <c r="A42">
        <f t="shared" si="0"/>
        <v>13</v>
      </c>
      <c r="B42">
        <v>5651785</v>
      </c>
      <c r="C42" t="s">
        <v>261</v>
      </c>
      <c r="D42" t="s">
        <v>4499</v>
      </c>
      <c r="E42" t="s">
        <v>4562</v>
      </c>
      <c r="F42">
        <v>2312</v>
      </c>
      <c r="G42" t="s">
        <v>4563</v>
      </c>
      <c r="H42">
        <v>42366.588</v>
      </c>
      <c r="I42">
        <v>2402993.12</v>
      </c>
      <c r="J42">
        <v>0</v>
      </c>
      <c r="K42">
        <v>0</v>
      </c>
      <c r="L42">
        <v>42366.588</v>
      </c>
      <c r="M42">
        <v>2402993.12</v>
      </c>
      <c r="N42" t="s">
        <v>4488</v>
      </c>
      <c r="O42" t="s">
        <v>4489</v>
      </c>
    </row>
    <row r="43" spans="1:15" ht="15">
      <c r="A43">
        <f t="shared" si="0"/>
        <v>390</v>
      </c>
      <c r="B43">
        <v>1800757</v>
      </c>
      <c r="C43" t="s">
        <v>1101</v>
      </c>
      <c r="D43" t="s">
        <v>4508</v>
      </c>
      <c r="E43" t="s">
        <v>4564</v>
      </c>
      <c r="F43">
        <v>1357</v>
      </c>
      <c r="G43" t="s">
        <v>4565</v>
      </c>
      <c r="H43">
        <v>29150.088</v>
      </c>
      <c r="I43">
        <v>1654354.8</v>
      </c>
      <c r="J43">
        <v>0</v>
      </c>
      <c r="K43">
        <v>0</v>
      </c>
      <c r="L43">
        <v>29150.088</v>
      </c>
      <c r="M43">
        <v>1654354.8</v>
      </c>
      <c r="N43" t="s">
        <v>4488</v>
      </c>
      <c r="O43" t="s">
        <v>4489</v>
      </c>
    </row>
    <row r="44" spans="1:15" ht="15">
      <c r="A44">
        <f t="shared" si="0"/>
        <v>743</v>
      </c>
      <c r="B44">
        <v>1052313</v>
      </c>
      <c r="C44" t="s">
        <v>1899</v>
      </c>
      <c r="D44" t="s">
        <v>4503</v>
      </c>
      <c r="E44" t="s">
        <v>4566</v>
      </c>
      <c r="F44">
        <v>4886</v>
      </c>
      <c r="G44" t="s">
        <v>177</v>
      </c>
      <c r="H44">
        <v>40849.296</v>
      </c>
      <c r="I44">
        <v>2328763.79</v>
      </c>
      <c r="J44">
        <v>0</v>
      </c>
      <c r="K44">
        <v>0</v>
      </c>
      <c r="L44">
        <v>40849.296</v>
      </c>
      <c r="M44">
        <v>2328763.79</v>
      </c>
      <c r="N44" t="s">
        <v>4488</v>
      </c>
      <c r="O44" t="s">
        <v>4489</v>
      </c>
    </row>
    <row r="45" spans="1:15" ht="15">
      <c r="A45">
        <f t="shared" si="0"/>
        <v>413</v>
      </c>
      <c r="B45">
        <v>5647719</v>
      </c>
      <c r="C45" t="s">
        <v>1157</v>
      </c>
      <c r="D45" t="s">
        <v>4526</v>
      </c>
      <c r="E45" t="s">
        <v>4567</v>
      </c>
      <c r="F45">
        <v>1890</v>
      </c>
      <c r="G45" t="s">
        <v>123</v>
      </c>
      <c r="H45">
        <v>41863.392</v>
      </c>
      <c r="I45">
        <v>2403098.05</v>
      </c>
      <c r="J45">
        <v>0</v>
      </c>
      <c r="K45">
        <v>0</v>
      </c>
      <c r="L45">
        <v>41863.392</v>
      </c>
      <c r="M45">
        <v>2403098.05</v>
      </c>
      <c r="N45" t="s">
        <v>4488</v>
      </c>
      <c r="O45" t="s">
        <v>4489</v>
      </c>
    </row>
    <row r="46" spans="1:15" ht="15">
      <c r="A46">
        <f t="shared" si="0"/>
        <v>892</v>
      </c>
      <c r="B46">
        <v>5646884</v>
      </c>
      <c r="C46" t="s">
        <v>2174</v>
      </c>
      <c r="D46" t="s">
        <v>4485</v>
      </c>
      <c r="E46" t="s">
        <v>4568</v>
      </c>
      <c r="F46">
        <v>6419</v>
      </c>
      <c r="G46" t="s">
        <v>213</v>
      </c>
      <c r="H46">
        <v>42748.632</v>
      </c>
      <c r="I46">
        <v>2409270.72</v>
      </c>
      <c r="J46">
        <v>0</v>
      </c>
      <c r="K46">
        <v>0</v>
      </c>
      <c r="L46">
        <v>42748.632</v>
      </c>
      <c r="M46">
        <v>2409270.72</v>
      </c>
      <c r="N46" t="s">
        <v>4488</v>
      </c>
      <c r="O46" t="s">
        <v>4489</v>
      </c>
    </row>
    <row r="47" spans="1:15" ht="15">
      <c r="A47">
        <f t="shared" si="0"/>
        <v>744</v>
      </c>
      <c r="B47">
        <v>1433133</v>
      </c>
      <c r="C47" t="s">
        <v>1902</v>
      </c>
      <c r="D47" t="s">
        <v>4503</v>
      </c>
      <c r="E47" t="s">
        <v>4569</v>
      </c>
      <c r="F47">
        <v>4878</v>
      </c>
      <c r="G47" t="s">
        <v>177</v>
      </c>
      <c r="H47">
        <v>32975.568</v>
      </c>
      <c r="I47">
        <v>1828264.38</v>
      </c>
      <c r="J47">
        <v>0</v>
      </c>
      <c r="K47">
        <v>0</v>
      </c>
      <c r="L47">
        <v>32975.568</v>
      </c>
      <c r="M47">
        <v>1828264.38</v>
      </c>
      <c r="N47" t="s">
        <v>4488</v>
      </c>
      <c r="O47" t="s">
        <v>4489</v>
      </c>
    </row>
    <row r="48" spans="1:15" ht="15">
      <c r="A48">
        <f t="shared" si="0"/>
        <v>372</v>
      </c>
      <c r="B48">
        <v>5649394</v>
      </c>
      <c r="C48" t="s">
        <v>1053</v>
      </c>
      <c r="D48" t="s">
        <v>4508</v>
      </c>
      <c r="E48" t="s">
        <v>4570</v>
      </c>
      <c r="F48">
        <v>1396</v>
      </c>
      <c r="G48" t="s">
        <v>4571</v>
      </c>
      <c r="H48">
        <v>64718.544</v>
      </c>
      <c r="I48">
        <v>3557852.04</v>
      </c>
      <c r="J48">
        <v>0</v>
      </c>
      <c r="K48">
        <v>0</v>
      </c>
      <c r="L48">
        <v>64718.544</v>
      </c>
      <c r="M48">
        <v>3557852.04</v>
      </c>
      <c r="N48" t="s">
        <v>4488</v>
      </c>
      <c r="O48" t="s">
        <v>4489</v>
      </c>
    </row>
    <row r="49" spans="1:15" ht="15">
      <c r="A49">
        <f t="shared" si="0"/>
        <v>38</v>
      </c>
      <c r="B49">
        <v>5640826</v>
      </c>
      <c r="C49" t="s">
        <v>330</v>
      </c>
      <c r="D49" t="s">
        <v>4499</v>
      </c>
      <c r="E49" t="s">
        <v>4572</v>
      </c>
      <c r="F49">
        <v>2836</v>
      </c>
      <c r="G49" t="s">
        <v>4573</v>
      </c>
      <c r="H49">
        <v>29930.952</v>
      </c>
      <c r="I49">
        <v>1678782.36</v>
      </c>
      <c r="J49">
        <v>0</v>
      </c>
      <c r="K49">
        <v>0</v>
      </c>
      <c r="L49">
        <v>29930.952</v>
      </c>
      <c r="M49">
        <v>1678782.36</v>
      </c>
      <c r="N49" t="s">
        <v>4488</v>
      </c>
      <c r="O49" t="s">
        <v>4489</v>
      </c>
    </row>
    <row r="50" spans="1:15" ht="15">
      <c r="A50">
        <f t="shared" si="0"/>
        <v>878</v>
      </c>
      <c r="B50">
        <v>5646033</v>
      </c>
      <c r="C50" t="s">
        <v>2109</v>
      </c>
      <c r="D50" t="s">
        <v>4492</v>
      </c>
      <c r="E50" t="s">
        <v>4574</v>
      </c>
      <c r="F50">
        <v>5003</v>
      </c>
      <c r="G50" t="s">
        <v>191</v>
      </c>
      <c r="H50">
        <v>33319.572</v>
      </c>
      <c r="I50">
        <v>1882715.82</v>
      </c>
      <c r="J50">
        <v>0</v>
      </c>
      <c r="K50">
        <v>0</v>
      </c>
      <c r="L50">
        <v>33319.572</v>
      </c>
      <c r="M50">
        <v>1882715.82</v>
      </c>
      <c r="N50" t="s">
        <v>4488</v>
      </c>
      <c r="O50" t="s">
        <v>4489</v>
      </c>
    </row>
    <row r="51" spans="1:15" ht="15">
      <c r="A51">
        <f t="shared" si="0"/>
        <v>732</v>
      </c>
      <c r="B51">
        <v>5656743</v>
      </c>
      <c r="C51" t="s">
        <v>1868</v>
      </c>
      <c r="D51" t="s">
        <v>4503</v>
      </c>
      <c r="E51" t="s">
        <v>4575</v>
      </c>
      <c r="F51">
        <v>4760</v>
      </c>
      <c r="G51" t="s">
        <v>4576</v>
      </c>
      <c r="H51">
        <v>20251.98</v>
      </c>
      <c r="I51">
        <v>1182372.48</v>
      </c>
      <c r="J51">
        <v>0</v>
      </c>
      <c r="K51">
        <v>0</v>
      </c>
      <c r="L51">
        <v>20251.98</v>
      </c>
      <c r="M51">
        <v>1182372.48</v>
      </c>
      <c r="N51" t="s">
        <v>4488</v>
      </c>
      <c r="O51" t="s">
        <v>4489</v>
      </c>
    </row>
    <row r="52" spans="1:15" ht="15">
      <c r="A52">
        <f t="shared" si="0"/>
        <v>875</v>
      </c>
      <c r="B52">
        <v>5645730</v>
      </c>
      <c r="C52" t="s">
        <v>2100</v>
      </c>
      <c r="D52" t="s">
        <v>4492</v>
      </c>
      <c r="E52" t="s">
        <v>4577</v>
      </c>
      <c r="F52">
        <v>5231</v>
      </c>
      <c r="G52" t="s">
        <v>4578</v>
      </c>
      <c r="H52">
        <v>18126.588</v>
      </c>
      <c r="I52">
        <v>1008500.88</v>
      </c>
      <c r="J52">
        <v>0</v>
      </c>
      <c r="K52">
        <v>0</v>
      </c>
      <c r="L52">
        <v>18126.588</v>
      </c>
      <c r="M52">
        <v>1008500.88</v>
      </c>
      <c r="N52" t="s">
        <v>4488</v>
      </c>
      <c r="O52" t="s">
        <v>4489</v>
      </c>
    </row>
    <row r="53" spans="1:15" ht="15">
      <c r="A53">
        <f t="shared" si="0"/>
        <v>858</v>
      </c>
      <c r="B53">
        <v>5639307</v>
      </c>
      <c r="C53" t="s">
        <v>4579</v>
      </c>
      <c r="D53" t="s">
        <v>4492</v>
      </c>
      <c r="E53" t="s">
        <v>4580</v>
      </c>
      <c r="F53">
        <v>5089</v>
      </c>
      <c r="G53" t="s">
        <v>191</v>
      </c>
      <c r="H53">
        <v>20491.092</v>
      </c>
      <c r="I53">
        <v>1111110.24</v>
      </c>
      <c r="J53">
        <v>0</v>
      </c>
      <c r="K53">
        <v>0</v>
      </c>
      <c r="L53">
        <v>20491.092</v>
      </c>
      <c r="M53">
        <v>1111110.24</v>
      </c>
      <c r="N53" t="s">
        <v>4488</v>
      </c>
      <c r="O53" t="s">
        <v>4489</v>
      </c>
    </row>
    <row r="54" spans="1:15" ht="15">
      <c r="A54">
        <f t="shared" si="0"/>
        <v>471</v>
      </c>
      <c r="B54">
        <v>5663332</v>
      </c>
      <c r="C54" t="s">
        <v>1276</v>
      </c>
      <c r="D54" t="s">
        <v>4553</v>
      </c>
      <c r="E54" t="s">
        <v>4581</v>
      </c>
      <c r="F54">
        <v>168</v>
      </c>
      <c r="G54" t="s">
        <v>85</v>
      </c>
      <c r="H54">
        <v>52834.512</v>
      </c>
      <c r="I54">
        <v>3051492.12</v>
      </c>
      <c r="J54">
        <v>0</v>
      </c>
      <c r="K54">
        <v>0</v>
      </c>
      <c r="L54">
        <v>52834.512</v>
      </c>
      <c r="M54">
        <v>3051492.12</v>
      </c>
      <c r="N54" t="s">
        <v>4488</v>
      </c>
      <c r="O54" t="s">
        <v>4489</v>
      </c>
    </row>
    <row r="55" spans="1:15" ht="15">
      <c r="A55">
        <f t="shared" si="0"/>
        <v>339</v>
      </c>
      <c r="B55">
        <v>5663264</v>
      </c>
      <c r="C55" t="s">
        <v>970</v>
      </c>
      <c r="D55" t="s">
        <v>4508</v>
      </c>
      <c r="E55" t="s">
        <v>4582</v>
      </c>
      <c r="F55">
        <v>589</v>
      </c>
      <c r="G55" t="s">
        <v>85</v>
      </c>
      <c r="H55">
        <v>49774.092</v>
      </c>
      <c r="I55">
        <v>2693215.14</v>
      </c>
      <c r="J55">
        <v>0</v>
      </c>
      <c r="K55">
        <v>0</v>
      </c>
      <c r="L55">
        <v>49774.092</v>
      </c>
      <c r="M55">
        <v>2693215.14</v>
      </c>
      <c r="N55" t="s">
        <v>4488</v>
      </c>
      <c r="O55" t="s">
        <v>4489</v>
      </c>
    </row>
    <row r="56" spans="1:15" ht="15">
      <c r="A56">
        <f t="shared" si="0"/>
        <v>309</v>
      </c>
      <c r="B56">
        <v>5645371</v>
      </c>
      <c r="C56" t="s">
        <v>881</v>
      </c>
      <c r="D56" t="s">
        <v>4508</v>
      </c>
      <c r="E56" t="s">
        <v>4583</v>
      </c>
      <c r="F56">
        <v>468</v>
      </c>
      <c r="G56" t="s">
        <v>85</v>
      </c>
      <c r="H56">
        <v>35507.22</v>
      </c>
      <c r="I56">
        <v>1947715.12</v>
      </c>
      <c r="J56">
        <v>0</v>
      </c>
      <c r="K56">
        <v>0</v>
      </c>
      <c r="L56">
        <v>35507.22</v>
      </c>
      <c r="M56">
        <v>1947715.12</v>
      </c>
      <c r="N56" t="s">
        <v>4488</v>
      </c>
      <c r="O56" t="s">
        <v>4489</v>
      </c>
    </row>
    <row r="57" spans="1:15" ht="15">
      <c r="A57">
        <f t="shared" si="0"/>
        <v>798</v>
      </c>
      <c r="B57">
        <v>1062027</v>
      </c>
      <c r="C57" t="s">
        <v>1928</v>
      </c>
      <c r="D57" t="s">
        <v>4584</v>
      </c>
      <c r="E57" t="s">
        <v>4585</v>
      </c>
      <c r="F57">
        <v>4824</v>
      </c>
      <c r="G57" t="s">
        <v>4586</v>
      </c>
      <c r="H57">
        <v>39327.648</v>
      </c>
      <c r="I57">
        <v>2173698.57</v>
      </c>
      <c r="J57">
        <v>0</v>
      </c>
      <c r="K57">
        <v>0</v>
      </c>
      <c r="L57">
        <v>39327.648</v>
      </c>
      <c r="M57">
        <v>2173698.57</v>
      </c>
      <c r="N57" t="s">
        <v>4488</v>
      </c>
      <c r="O57" t="s">
        <v>4489</v>
      </c>
    </row>
    <row r="58" spans="1:15" ht="15">
      <c r="A58">
        <f t="shared" si="0"/>
        <v>855</v>
      </c>
      <c r="B58">
        <v>5653394</v>
      </c>
      <c r="C58" t="s">
        <v>2044</v>
      </c>
      <c r="D58" t="s">
        <v>4492</v>
      </c>
      <c r="E58" t="s">
        <v>4587</v>
      </c>
      <c r="F58">
        <v>5170</v>
      </c>
      <c r="G58" t="s">
        <v>4588</v>
      </c>
      <c r="H58">
        <v>19847.196</v>
      </c>
      <c r="I58">
        <v>1087654.66</v>
      </c>
      <c r="J58">
        <v>0</v>
      </c>
      <c r="K58">
        <v>0</v>
      </c>
      <c r="L58">
        <v>19847.196</v>
      </c>
      <c r="M58">
        <v>1087654.66</v>
      </c>
      <c r="N58" t="s">
        <v>4488</v>
      </c>
      <c r="O58" t="s">
        <v>4489</v>
      </c>
    </row>
    <row r="59" spans="1:15" ht="15">
      <c r="A59">
        <f t="shared" si="0"/>
        <v>272</v>
      </c>
      <c r="B59">
        <v>1531943</v>
      </c>
      <c r="C59" t="s">
        <v>776</v>
      </c>
      <c r="D59" t="s">
        <v>4508</v>
      </c>
      <c r="E59" t="s">
        <v>4589</v>
      </c>
      <c r="F59">
        <v>1940</v>
      </c>
      <c r="G59" t="s">
        <v>4590</v>
      </c>
      <c r="H59">
        <v>44011.584</v>
      </c>
      <c r="I59">
        <v>2440907.49</v>
      </c>
      <c r="J59">
        <v>0</v>
      </c>
      <c r="K59">
        <v>0</v>
      </c>
      <c r="L59">
        <v>44011.584</v>
      </c>
      <c r="M59">
        <v>2440907.49</v>
      </c>
      <c r="N59" t="s">
        <v>4488</v>
      </c>
      <c r="O59" t="s">
        <v>4489</v>
      </c>
    </row>
    <row r="60" spans="1:15" ht="15">
      <c r="A60">
        <f t="shared" si="0"/>
        <v>876</v>
      </c>
      <c r="B60">
        <v>5646660</v>
      </c>
      <c r="C60" t="s">
        <v>2103</v>
      </c>
      <c r="D60" t="s">
        <v>4492</v>
      </c>
      <c r="E60" t="s">
        <v>4591</v>
      </c>
      <c r="F60">
        <v>5652</v>
      </c>
      <c r="G60" t="s">
        <v>4591</v>
      </c>
      <c r="H60">
        <v>31114.596</v>
      </c>
      <c r="I60">
        <v>1822179.36</v>
      </c>
      <c r="J60">
        <v>0</v>
      </c>
      <c r="K60">
        <v>0</v>
      </c>
      <c r="L60">
        <v>31114.596</v>
      </c>
      <c r="M60">
        <v>1822179.36</v>
      </c>
      <c r="N60" t="s">
        <v>4488</v>
      </c>
      <c r="O60" t="s">
        <v>4489</v>
      </c>
    </row>
    <row r="61" spans="1:15" ht="15">
      <c r="A61">
        <f t="shared" si="0"/>
        <v>481</v>
      </c>
      <c r="B61">
        <v>5638372</v>
      </c>
      <c r="C61" t="s">
        <v>1296</v>
      </c>
      <c r="D61" t="s">
        <v>4592</v>
      </c>
      <c r="E61" t="s">
        <v>4593</v>
      </c>
      <c r="F61">
        <v>3060</v>
      </c>
      <c r="G61" t="s">
        <v>4594</v>
      </c>
      <c r="H61">
        <v>21079.416</v>
      </c>
      <c r="I61">
        <v>1139429.22</v>
      </c>
      <c r="J61">
        <v>0</v>
      </c>
      <c r="K61">
        <v>0</v>
      </c>
      <c r="L61">
        <v>21079.416</v>
      </c>
      <c r="M61">
        <v>1139429.22</v>
      </c>
      <c r="N61" t="s">
        <v>4488</v>
      </c>
      <c r="O61" t="s">
        <v>4489</v>
      </c>
    </row>
    <row r="62" spans="1:15" ht="15">
      <c r="A62">
        <f t="shared" si="0"/>
        <v>120</v>
      </c>
      <c r="B62">
        <v>5653633</v>
      </c>
      <c r="C62" t="s">
        <v>587</v>
      </c>
      <c r="D62" t="s">
        <v>4490</v>
      </c>
      <c r="E62" t="s">
        <v>4595</v>
      </c>
      <c r="F62">
        <v>7160</v>
      </c>
      <c r="G62" t="s">
        <v>4596</v>
      </c>
      <c r="H62">
        <v>33392.052</v>
      </c>
      <c r="I62">
        <v>1911475.44</v>
      </c>
      <c r="J62">
        <v>0</v>
      </c>
      <c r="K62">
        <v>0</v>
      </c>
      <c r="L62">
        <v>33392.052</v>
      </c>
      <c r="M62">
        <v>1911475.44</v>
      </c>
      <c r="N62" t="s">
        <v>4488</v>
      </c>
      <c r="O62" t="s">
        <v>4489</v>
      </c>
    </row>
    <row r="63" spans="1:15" ht="15">
      <c r="A63">
        <f t="shared" si="0"/>
        <v>722</v>
      </c>
      <c r="B63">
        <v>5646245</v>
      </c>
      <c r="C63" t="s">
        <v>1847</v>
      </c>
      <c r="D63" t="s">
        <v>4503</v>
      </c>
      <c r="E63" t="s">
        <v>4597</v>
      </c>
      <c r="F63">
        <v>4820</v>
      </c>
      <c r="G63" t="s">
        <v>174</v>
      </c>
      <c r="H63">
        <v>21147.828</v>
      </c>
      <c r="I63">
        <v>1201009.8</v>
      </c>
      <c r="J63">
        <v>0</v>
      </c>
      <c r="K63">
        <v>0</v>
      </c>
      <c r="L63">
        <v>21147.828</v>
      </c>
      <c r="M63">
        <v>1201009.8</v>
      </c>
      <c r="N63" t="s">
        <v>4488</v>
      </c>
      <c r="O63" t="s">
        <v>4489</v>
      </c>
    </row>
    <row r="64" spans="1:15" ht="15">
      <c r="A64">
        <f t="shared" si="0"/>
        <v>292</v>
      </c>
      <c r="B64">
        <v>1398479</v>
      </c>
      <c r="C64" t="s">
        <v>836</v>
      </c>
      <c r="D64" t="s">
        <v>4508</v>
      </c>
      <c r="E64" t="s">
        <v>4598</v>
      </c>
      <c r="F64">
        <v>2014</v>
      </c>
      <c r="G64" t="s">
        <v>4599</v>
      </c>
      <c r="H64">
        <v>33614.928</v>
      </c>
      <c r="I64">
        <v>1849167.78</v>
      </c>
      <c r="J64">
        <v>0</v>
      </c>
      <c r="K64">
        <v>0</v>
      </c>
      <c r="L64">
        <v>33614.928</v>
      </c>
      <c r="M64">
        <v>1849167.78</v>
      </c>
      <c r="N64" t="s">
        <v>4488</v>
      </c>
      <c r="O64" t="s">
        <v>4489</v>
      </c>
    </row>
    <row r="65" spans="1:15" ht="15">
      <c r="A65">
        <f t="shared" si="0"/>
        <v>564</v>
      </c>
      <c r="B65">
        <v>5658820</v>
      </c>
      <c r="C65" t="s">
        <v>1505</v>
      </c>
      <c r="D65" t="s">
        <v>4513</v>
      </c>
      <c r="E65" t="s">
        <v>4600</v>
      </c>
      <c r="F65">
        <v>3800</v>
      </c>
      <c r="G65" t="s">
        <v>4601</v>
      </c>
      <c r="H65">
        <v>49442.472</v>
      </c>
      <c r="I65">
        <v>2831986.35</v>
      </c>
      <c r="J65">
        <v>0</v>
      </c>
      <c r="K65">
        <v>0</v>
      </c>
      <c r="L65">
        <v>49442.472</v>
      </c>
      <c r="M65">
        <v>2831986.35</v>
      </c>
      <c r="N65" t="s">
        <v>4488</v>
      </c>
      <c r="O65" t="s">
        <v>4489</v>
      </c>
    </row>
    <row r="66" spans="1:15" ht="15">
      <c r="A66">
        <f t="shared" si="0"/>
        <v>379</v>
      </c>
      <c r="B66">
        <v>5647769</v>
      </c>
      <c r="C66" t="s">
        <v>1074</v>
      </c>
      <c r="D66" t="s">
        <v>4510</v>
      </c>
      <c r="E66" t="s">
        <v>4602</v>
      </c>
      <c r="F66">
        <v>3472</v>
      </c>
      <c r="G66" t="s">
        <v>4603</v>
      </c>
      <c r="H66">
        <v>50743.668</v>
      </c>
      <c r="I66">
        <v>2816263.82</v>
      </c>
      <c r="J66">
        <v>0</v>
      </c>
      <c r="K66">
        <v>0</v>
      </c>
      <c r="L66">
        <v>50743.668</v>
      </c>
      <c r="M66">
        <v>2816263.82</v>
      </c>
      <c r="N66" t="s">
        <v>4488</v>
      </c>
      <c r="O66" t="s">
        <v>4489</v>
      </c>
    </row>
    <row r="67" spans="1:15" ht="15">
      <c r="A67">
        <f aca="true" t="shared" si="1" ref="A67:A130">MID(C67,6,3)*1</f>
        <v>266</v>
      </c>
      <c r="B67">
        <v>1540143</v>
      </c>
      <c r="C67" t="s">
        <v>761</v>
      </c>
      <c r="D67" t="s">
        <v>4508</v>
      </c>
      <c r="E67" t="s">
        <v>4604</v>
      </c>
      <c r="F67">
        <v>693</v>
      </c>
      <c r="G67" t="s">
        <v>85</v>
      </c>
      <c r="H67">
        <v>36550.248</v>
      </c>
      <c r="I67">
        <v>1975938.84</v>
      </c>
      <c r="J67">
        <v>0</v>
      </c>
      <c r="K67">
        <v>0</v>
      </c>
      <c r="L67">
        <v>36550.248</v>
      </c>
      <c r="M67">
        <v>1975938.84</v>
      </c>
      <c r="N67" t="s">
        <v>4488</v>
      </c>
      <c r="O67" t="s">
        <v>4489</v>
      </c>
    </row>
    <row r="68" spans="1:15" ht="15">
      <c r="A68">
        <f t="shared" si="1"/>
        <v>391</v>
      </c>
      <c r="B68">
        <v>5639702</v>
      </c>
      <c r="C68" t="s">
        <v>1104</v>
      </c>
      <c r="D68" t="s">
        <v>4508</v>
      </c>
      <c r="E68" t="s">
        <v>4605</v>
      </c>
      <c r="F68">
        <v>766</v>
      </c>
      <c r="G68" t="s">
        <v>85</v>
      </c>
      <c r="H68">
        <v>70327.464</v>
      </c>
      <c r="I68">
        <v>3909593.7</v>
      </c>
      <c r="J68">
        <v>0</v>
      </c>
      <c r="K68">
        <v>0</v>
      </c>
      <c r="L68">
        <v>70327.464</v>
      </c>
      <c r="M68">
        <v>3909593.7</v>
      </c>
      <c r="N68" t="s">
        <v>4488</v>
      </c>
      <c r="O68" t="s">
        <v>4489</v>
      </c>
    </row>
    <row r="69" spans="1:15" ht="15">
      <c r="A69">
        <f t="shared" si="1"/>
        <v>818</v>
      </c>
      <c r="B69">
        <v>5664116</v>
      </c>
      <c r="C69" t="s">
        <v>1988</v>
      </c>
      <c r="D69" t="s">
        <v>4492</v>
      </c>
      <c r="E69" t="s">
        <v>4606</v>
      </c>
      <c r="F69">
        <v>5057</v>
      </c>
      <c r="G69" t="s">
        <v>191</v>
      </c>
      <c r="H69">
        <v>34788.864</v>
      </c>
      <c r="I69">
        <v>1933030.02</v>
      </c>
      <c r="J69">
        <v>0</v>
      </c>
      <c r="K69">
        <v>0</v>
      </c>
      <c r="L69">
        <v>34788.864</v>
      </c>
      <c r="M69">
        <v>1933030.02</v>
      </c>
      <c r="N69" t="s">
        <v>4488</v>
      </c>
      <c r="O69" t="s">
        <v>4489</v>
      </c>
    </row>
    <row r="70" spans="1:15" ht="15">
      <c r="A70">
        <f t="shared" si="1"/>
        <v>291</v>
      </c>
      <c r="B70">
        <v>5637345</v>
      </c>
      <c r="C70" t="s">
        <v>833</v>
      </c>
      <c r="D70" t="s">
        <v>4607</v>
      </c>
      <c r="E70" t="s">
        <v>4608</v>
      </c>
      <c r="F70">
        <v>1405</v>
      </c>
      <c r="G70" t="s">
        <v>4609</v>
      </c>
      <c r="H70">
        <v>42085.668</v>
      </c>
      <c r="I70">
        <v>2316275.52</v>
      </c>
      <c r="J70">
        <v>0</v>
      </c>
      <c r="K70">
        <v>0</v>
      </c>
      <c r="L70">
        <v>42085.668</v>
      </c>
      <c r="M70">
        <v>2316275.52</v>
      </c>
      <c r="N70" t="s">
        <v>4488</v>
      </c>
      <c r="O70" t="s">
        <v>4489</v>
      </c>
    </row>
    <row r="71" spans="1:15" ht="15">
      <c r="A71">
        <f t="shared" si="1"/>
        <v>491</v>
      </c>
      <c r="B71">
        <v>1381958</v>
      </c>
      <c r="C71" t="s">
        <v>1322</v>
      </c>
      <c r="D71" t="s">
        <v>4553</v>
      </c>
      <c r="E71" t="s">
        <v>4610</v>
      </c>
      <c r="F71">
        <v>691</v>
      </c>
      <c r="G71" t="s">
        <v>85</v>
      </c>
      <c r="H71">
        <v>38352.168</v>
      </c>
      <c r="I71">
        <v>2082568.95</v>
      </c>
      <c r="J71">
        <v>0</v>
      </c>
      <c r="K71">
        <v>0</v>
      </c>
      <c r="L71">
        <v>38352.168</v>
      </c>
      <c r="M71">
        <v>2082568.95</v>
      </c>
      <c r="N71" t="s">
        <v>4488</v>
      </c>
      <c r="O71" t="s">
        <v>4489</v>
      </c>
    </row>
    <row r="72" spans="1:15" ht="15">
      <c r="A72">
        <f t="shared" si="1"/>
        <v>358</v>
      </c>
      <c r="B72">
        <v>5647693</v>
      </c>
      <c r="C72" t="s">
        <v>1014</v>
      </c>
      <c r="D72" t="s">
        <v>4513</v>
      </c>
      <c r="E72" t="s">
        <v>4611</v>
      </c>
      <c r="F72">
        <v>3724</v>
      </c>
      <c r="G72" t="s">
        <v>113</v>
      </c>
      <c r="H72">
        <v>32946.252</v>
      </c>
      <c r="I72">
        <v>1766250.06</v>
      </c>
      <c r="J72">
        <v>0</v>
      </c>
      <c r="K72">
        <v>0</v>
      </c>
      <c r="L72">
        <v>32946.252</v>
      </c>
      <c r="M72">
        <v>1766250.06</v>
      </c>
      <c r="N72" t="s">
        <v>4488</v>
      </c>
      <c r="O72" t="s">
        <v>4489</v>
      </c>
    </row>
    <row r="73" spans="1:15" ht="15">
      <c r="A73">
        <f t="shared" si="1"/>
        <v>299</v>
      </c>
      <c r="B73">
        <v>1594956</v>
      </c>
      <c r="C73" t="s">
        <v>857</v>
      </c>
      <c r="D73" t="s">
        <v>4508</v>
      </c>
      <c r="E73" t="s">
        <v>4612</v>
      </c>
      <c r="F73">
        <v>1386</v>
      </c>
      <c r="G73" t="s">
        <v>106</v>
      </c>
      <c r="H73">
        <v>56393.604</v>
      </c>
      <c r="I73">
        <v>3173557.37</v>
      </c>
      <c r="J73">
        <v>0</v>
      </c>
      <c r="K73">
        <v>0</v>
      </c>
      <c r="L73">
        <v>56393.604</v>
      </c>
      <c r="M73">
        <v>3173557.37</v>
      </c>
      <c r="N73" t="s">
        <v>4488</v>
      </c>
      <c r="O73" t="s">
        <v>4489</v>
      </c>
    </row>
    <row r="74" spans="1:15" ht="15">
      <c r="A74">
        <f t="shared" si="1"/>
        <v>284</v>
      </c>
      <c r="B74">
        <v>1398478</v>
      </c>
      <c r="C74" t="s">
        <v>812</v>
      </c>
      <c r="D74" t="s">
        <v>4526</v>
      </c>
      <c r="E74" t="s">
        <v>4613</v>
      </c>
      <c r="F74">
        <v>1711</v>
      </c>
      <c r="G74" t="s">
        <v>98</v>
      </c>
      <c r="H74">
        <v>27820.128</v>
      </c>
      <c r="I74">
        <v>1593304.7</v>
      </c>
      <c r="J74">
        <v>0</v>
      </c>
      <c r="K74">
        <v>0</v>
      </c>
      <c r="L74">
        <v>27820.128</v>
      </c>
      <c r="M74">
        <v>1593304.7</v>
      </c>
      <c r="N74" t="s">
        <v>4488</v>
      </c>
      <c r="O74" t="s">
        <v>4489</v>
      </c>
    </row>
    <row r="75" spans="1:15" ht="15">
      <c r="A75">
        <f t="shared" si="1"/>
        <v>535</v>
      </c>
      <c r="B75">
        <v>1042426</v>
      </c>
      <c r="C75" t="s">
        <v>1427</v>
      </c>
      <c r="D75" t="s">
        <v>4526</v>
      </c>
      <c r="E75" t="s">
        <v>4614</v>
      </c>
      <c r="F75">
        <v>1633</v>
      </c>
      <c r="G75" t="s">
        <v>4615</v>
      </c>
      <c r="H75">
        <v>32192.652</v>
      </c>
      <c r="I75">
        <v>1781033.2</v>
      </c>
      <c r="J75">
        <v>0</v>
      </c>
      <c r="K75">
        <v>0</v>
      </c>
      <c r="L75">
        <v>32192.652</v>
      </c>
      <c r="M75">
        <v>1781033.2</v>
      </c>
      <c r="N75" t="s">
        <v>4488</v>
      </c>
      <c r="O75" t="s">
        <v>4489</v>
      </c>
    </row>
    <row r="76" spans="1:15" ht="15">
      <c r="A76">
        <f t="shared" si="1"/>
        <v>442</v>
      </c>
      <c r="B76">
        <v>5639675</v>
      </c>
      <c r="C76" t="s">
        <v>1213</v>
      </c>
      <c r="D76" t="s">
        <v>4526</v>
      </c>
      <c r="E76" t="s">
        <v>4616</v>
      </c>
      <c r="F76">
        <v>1739</v>
      </c>
      <c r="G76" t="s">
        <v>4617</v>
      </c>
      <c r="H76">
        <v>28520.244</v>
      </c>
      <c r="I76">
        <v>1557135.23</v>
      </c>
      <c r="J76">
        <v>0</v>
      </c>
      <c r="K76">
        <v>0</v>
      </c>
      <c r="L76">
        <v>28520.244</v>
      </c>
      <c r="M76">
        <v>1557135.23</v>
      </c>
      <c r="N76" t="s">
        <v>4488</v>
      </c>
      <c r="O76" t="s">
        <v>4489</v>
      </c>
    </row>
    <row r="77" spans="1:15" ht="15">
      <c r="A77">
        <f t="shared" si="1"/>
        <v>444</v>
      </c>
      <c r="B77">
        <v>5647847</v>
      </c>
      <c r="C77" t="s">
        <v>1219</v>
      </c>
      <c r="D77" t="s">
        <v>4618</v>
      </c>
      <c r="E77" t="s">
        <v>4619</v>
      </c>
      <c r="F77">
        <v>3184</v>
      </c>
      <c r="G77" t="s">
        <v>4620</v>
      </c>
      <c r="H77">
        <v>44764.368</v>
      </c>
      <c r="I77">
        <v>2481093.21</v>
      </c>
      <c r="J77">
        <v>0</v>
      </c>
      <c r="K77">
        <v>0</v>
      </c>
      <c r="L77">
        <v>44764.368</v>
      </c>
      <c r="M77">
        <v>2481093.21</v>
      </c>
      <c r="N77" t="s">
        <v>4488</v>
      </c>
      <c r="O77" t="s">
        <v>4489</v>
      </c>
    </row>
    <row r="78" spans="1:15" ht="15">
      <c r="A78">
        <f t="shared" si="1"/>
        <v>368</v>
      </c>
      <c r="B78">
        <v>5647760</v>
      </c>
      <c r="C78" t="s">
        <v>1041</v>
      </c>
      <c r="D78" t="s">
        <v>4510</v>
      </c>
      <c r="E78" t="s">
        <v>4621</v>
      </c>
      <c r="F78">
        <v>3012</v>
      </c>
      <c r="G78" t="s">
        <v>87</v>
      </c>
      <c r="H78">
        <v>39772.284</v>
      </c>
      <c r="I78">
        <v>2167823.7</v>
      </c>
      <c r="J78">
        <v>0</v>
      </c>
      <c r="K78">
        <v>0</v>
      </c>
      <c r="L78">
        <v>39772.284</v>
      </c>
      <c r="M78">
        <v>2167823.7</v>
      </c>
      <c r="N78" t="s">
        <v>4488</v>
      </c>
      <c r="O78" t="s">
        <v>4489</v>
      </c>
    </row>
    <row r="79" spans="1:15" ht="15">
      <c r="A79">
        <f t="shared" si="1"/>
        <v>19</v>
      </c>
      <c r="B79">
        <v>5638655</v>
      </c>
      <c r="C79" t="s">
        <v>279</v>
      </c>
      <c r="D79" t="s">
        <v>4499</v>
      </c>
      <c r="E79" t="s">
        <v>4622</v>
      </c>
      <c r="F79">
        <v>2760</v>
      </c>
      <c r="G79" t="s">
        <v>4623</v>
      </c>
      <c r="H79">
        <v>56623.368</v>
      </c>
      <c r="I79">
        <v>3122121.75</v>
      </c>
      <c r="J79">
        <v>0</v>
      </c>
      <c r="K79">
        <v>0</v>
      </c>
      <c r="L79">
        <v>56623.368</v>
      </c>
      <c r="M79">
        <v>3122121.75</v>
      </c>
      <c r="N79" t="s">
        <v>4488</v>
      </c>
      <c r="O79" t="s">
        <v>4489</v>
      </c>
    </row>
    <row r="80" spans="1:15" ht="15">
      <c r="A80">
        <f t="shared" si="1"/>
        <v>920</v>
      </c>
      <c r="B80">
        <v>1359899</v>
      </c>
      <c r="C80" t="s">
        <v>2243</v>
      </c>
      <c r="D80" t="s">
        <v>4624</v>
      </c>
      <c r="E80" t="s">
        <v>4625</v>
      </c>
      <c r="F80">
        <v>6018</v>
      </c>
      <c r="G80" t="s">
        <v>209</v>
      </c>
      <c r="H80">
        <v>51748.74</v>
      </c>
      <c r="I80">
        <v>2841044.75</v>
      </c>
      <c r="J80">
        <v>0</v>
      </c>
      <c r="K80">
        <v>0</v>
      </c>
      <c r="L80">
        <v>51748.74</v>
      </c>
      <c r="M80">
        <v>2841044.75</v>
      </c>
      <c r="N80" t="s">
        <v>4488</v>
      </c>
      <c r="O80" t="s">
        <v>4489</v>
      </c>
    </row>
    <row r="81" spans="1:15" ht="15">
      <c r="A81">
        <f t="shared" si="1"/>
        <v>775</v>
      </c>
      <c r="B81">
        <v>5643673</v>
      </c>
      <c r="C81" t="s">
        <v>1914</v>
      </c>
      <c r="D81" t="s">
        <v>4626</v>
      </c>
      <c r="E81" t="s">
        <v>4627</v>
      </c>
      <c r="F81">
        <v>4647</v>
      </c>
      <c r="G81" t="s">
        <v>4628</v>
      </c>
      <c r="H81">
        <v>27925.74</v>
      </c>
      <c r="I81">
        <v>1560901.32</v>
      </c>
      <c r="J81">
        <v>0</v>
      </c>
      <c r="K81">
        <v>0</v>
      </c>
      <c r="L81">
        <v>27925.74</v>
      </c>
      <c r="M81">
        <v>1560901.32</v>
      </c>
      <c r="N81" t="s">
        <v>4488</v>
      </c>
      <c r="O81" t="s">
        <v>4489</v>
      </c>
    </row>
    <row r="82" spans="1:15" ht="15">
      <c r="A82">
        <f t="shared" si="1"/>
        <v>279</v>
      </c>
      <c r="B82">
        <v>1438813</v>
      </c>
      <c r="C82" t="s">
        <v>797</v>
      </c>
      <c r="D82" t="s">
        <v>4553</v>
      </c>
      <c r="E82" t="s">
        <v>4629</v>
      </c>
      <c r="F82">
        <v>260</v>
      </c>
      <c r="G82" t="s">
        <v>85</v>
      </c>
      <c r="H82">
        <v>58540.404</v>
      </c>
      <c r="I82">
        <v>3405377.28</v>
      </c>
      <c r="J82">
        <v>0</v>
      </c>
      <c r="K82">
        <v>0</v>
      </c>
      <c r="L82">
        <v>58540.404</v>
      </c>
      <c r="M82">
        <v>3405377.28</v>
      </c>
      <c r="N82" t="s">
        <v>4488</v>
      </c>
      <c r="O82" t="s">
        <v>4489</v>
      </c>
    </row>
    <row r="83" spans="1:15" ht="15">
      <c r="A83">
        <f t="shared" si="1"/>
        <v>475</v>
      </c>
      <c r="B83">
        <v>5663119</v>
      </c>
      <c r="C83" t="s">
        <v>1287</v>
      </c>
      <c r="D83" t="s">
        <v>4553</v>
      </c>
      <c r="E83" t="s">
        <v>4630</v>
      </c>
      <c r="F83">
        <v>598</v>
      </c>
      <c r="G83" t="s">
        <v>85</v>
      </c>
      <c r="H83">
        <v>59670.996</v>
      </c>
      <c r="I83">
        <v>3238308.9</v>
      </c>
      <c r="J83">
        <v>0</v>
      </c>
      <c r="K83">
        <v>0</v>
      </c>
      <c r="L83">
        <v>59670.996</v>
      </c>
      <c r="M83">
        <v>3238308.9</v>
      </c>
      <c r="N83" t="s">
        <v>4488</v>
      </c>
      <c r="O83" t="s">
        <v>4489</v>
      </c>
    </row>
    <row r="84" spans="1:15" ht="15">
      <c r="A84">
        <f t="shared" si="1"/>
        <v>383</v>
      </c>
      <c r="B84">
        <v>5647714</v>
      </c>
      <c r="C84" t="s">
        <v>1083</v>
      </c>
      <c r="D84" t="s">
        <v>4526</v>
      </c>
      <c r="E84" t="s">
        <v>4631</v>
      </c>
      <c r="F84">
        <v>1779</v>
      </c>
      <c r="G84" t="s">
        <v>114</v>
      </c>
      <c r="H84">
        <v>15751.368</v>
      </c>
      <c r="I84">
        <v>876448.02</v>
      </c>
      <c r="J84">
        <v>0</v>
      </c>
      <c r="K84">
        <v>0</v>
      </c>
      <c r="L84">
        <v>15751.368</v>
      </c>
      <c r="M84">
        <v>876448.02</v>
      </c>
      <c r="N84" t="s">
        <v>4488</v>
      </c>
      <c r="O84" t="s">
        <v>4489</v>
      </c>
    </row>
    <row r="85" spans="1:15" ht="15">
      <c r="A85">
        <f t="shared" si="1"/>
        <v>116</v>
      </c>
      <c r="B85">
        <v>5655769</v>
      </c>
      <c r="C85" t="s">
        <v>575</v>
      </c>
      <c r="D85" t="s">
        <v>4490</v>
      </c>
      <c r="E85" t="s">
        <v>4632</v>
      </c>
      <c r="F85">
        <v>8907</v>
      </c>
      <c r="G85" t="s">
        <v>4633</v>
      </c>
      <c r="H85">
        <v>31378.104</v>
      </c>
      <c r="I85">
        <v>1767822.44</v>
      </c>
      <c r="J85">
        <v>0</v>
      </c>
      <c r="K85">
        <v>0</v>
      </c>
      <c r="L85">
        <v>31378.104</v>
      </c>
      <c r="M85">
        <v>1767822.44</v>
      </c>
      <c r="N85" t="s">
        <v>4488</v>
      </c>
      <c r="O85" t="s">
        <v>4489</v>
      </c>
    </row>
    <row r="86" spans="1:15" ht="15">
      <c r="A86">
        <f t="shared" si="1"/>
        <v>898</v>
      </c>
      <c r="B86">
        <v>5652193</v>
      </c>
      <c r="C86" t="s">
        <v>2189</v>
      </c>
      <c r="D86" t="s">
        <v>4485</v>
      </c>
      <c r="E86" t="s">
        <v>4634</v>
      </c>
      <c r="F86">
        <v>6530</v>
      </c>
      <c r="G86" t="s">
        <v>216</v>
      </c>
      <c r="H86">
        <v>26544.624</v>
      </c>
      <c r="I86">
        <v>1455603.24</v>
      </c>
      <c r="J86">
        <v>0</v>
      </c>
      <c r="K86">
        <v>0</v>
      </c>
      <c r="L86">
        <v>26544.624</v>
      </c>
      <c r="M86">
        <v>1455603.24</v>
      </c>
      <c r="N86" t="s">
        <v>4488</v>
      </c>
      <c r="O86" t="s">
        <v>4489</v>
      </c>
    </row>
    <row r="87" spans="1:15" ht="15">
      <c r="A87">
        <f t="shared" si="1"/>
        <v>6</v>
      </c>
      <c r="B87">
        <v>5640326</v>
      </c>
      <c r="C87" t="s">
        <v>243</v>
      </c>
      <c r="D87" t="s">
        <v>4499</v>
      </c>
      <c r="E87" t="s">
        <v>4635</v>
      </c>
      <c r="F87">
        <v>2382</v>
      </c>
      <c r="G87" t="s">
        <v>4636</v>
      </c>
      <c r="H87">
        <v>56389.872</v>
      </c>
      <c r="I87">
        <v>3142613.4</v>
      </c>
      <c r="J87">
        <v>0</v>
      </c>
      <c r="K87">
        <v>0</v>
      </c>
      <c r="L87">
        <v>56389.872</v>
      </c>
      <c r="M87">
        <v>3142613.4</v>
      </c>
      <c r="N87" t="s">
        <v>4488</v>
      </c>
      <c r="O87" t="s">
        <v>4489</v>
      </c>
    </row>
    <row r="88" spans="1:15" ht="15">
      <c r="A88">
        <f t="shared" si="1"/>
        <v>657</v>
      </c>
      <c r="B88">
        <v>2148524</v>
      </c>
      <c r="C88" t="s">
        <v>1735</v>
      </c>
      <c r="D88" t="s">
        <v>4496</v>
      </c>
      <c r="E88" t="s">
        <v>4637</v>
      </c>
      <c r="F88">
        <v>4310</v>
      </c>
      <c r="G88" t="s">
        <v>4638</v>
      </c>
      <c r="H88">
        <v>12054.924</v>
      </c>
      <c r="I88">
        <v>668777.58</v>
      </c>
      <c r="J88">
        <v>0</v>
      </c>
      <c r="K88">
        <v>0</v>
      </c>
      <c r="L88">
        <v>12054.924</v>
      </c>
      <c r="M88">
        <v>668777.58</v>
      </c>
      <c r="N88" t="s">
        <v>4488</v>
      </c>
      <c r="O88" t="s">
        <v>4489</v>
      </c>
    </row>
    <row r="89" spans="1:15" ht="15">
      <c r="A89">
        <f t="shared" si="1"/>
        <v>647</v>
      </c>
      <c r="B89">
        <v>5647503</v>
      </c>
      <c r="C89" t="s">
        <v>1718</v>
      </c>
      <c r="D89" t="s">
        <v>4496</v>
      </c>
      <c r="E89" t="s">
        <v>4639</v>
      </c>
      <c r="F89">
        <v>4340</v>
      </c>
      <c r="G89" t="s">
        <v>4640</v>
      </c>
      <c r="H89">
        <v>39360.972</v>
      </c>
      <c r="I89">
        <v>2128740.1</v>
      </c>
      <c r="J89">
        <v>0</v>
      </c>
      <c r="K89">
        <v>0</v>
      </c>
      <c r="L89">
        <v>39360.972</v>
      </c>
      <c r="M89">
        <v>2128740.1</v>
      </c>
      <c r="N89" t="s">
        <v>4488</v>
      </c>
      <c r="O89" t="s">
        <v>4489</v>
      </c>
    </row>
    <row r="90" spans="1:15" ht="15">
      <c r="A90">
        <f t="shared" si="1"/>
        <v>111</v>
      </c>
      <c r="B90">
        <v>5650023</v>
      </c>
      <c r="C90" t="s">
        <v>561</v>
      </c>
      <c r="D90" t="s">
        <v>4490</v>
      </c>
      <c r="E90" t="s">
        <v>4641</v>
      </c>
      <c r="F90">
        <v>7350</v>
      </c>
      <c r="G90" t="s">
        <v>4642</v>
      </c>
      <c r="H90">
        <v>37949.256</v>
      </c>
      <c r="I90">
        <v>2125711.08</v>
      </c>
      <c r="J90">
        <v>0</v>
      </c>
      <c r="K90">
        <v>0</v>
      </c>
      <c r="L90">
        <v>37949.256</v>
      </c>
      <c r="M90">
        <v>2125711.08</v>
      </c>
      <c r="N90" t="s">
        <v>4488</v>
      </c>
      <c r="O90" t="s">
        <v>4489</v>
      </c>
    </row>
    <row r="91" spans="1:15" ht="15">
      <c r="A91">
        <f t="shared" si="1"/>
        <v>483</v>
      </c>
      <c r="B91">
        <v>5658783</v>
      </c>
      <c r="C91" t="s">
        <v>1299</v>
      </c>
      <c r="D91" t="s">
        <v>4553</v>
      </c>
      <c r="E91" t="s">
        <v>4643</v>
      </c>
      <c r="F91">
        <v>262</v>
      </c>
      <c r="G91" t="s">
        <v>85</v>
      </c>
      <c r="H91">
        <v>54027.96</v>
      </c>
      <c r="I91">
        <v>3062947.02</v>
      </c>
      <c r="J91">
        <v>0</v>
      </c>
      <c r="K91">
        <v>0</v>
      </c>
      <c r="L91">
        <v>54027.96</v>
      </c>
      <c r="M91">
        <v>3062947.02</v>
      </c>
      <c r="N91" t="s">
        <v>4488</v>
      </c>
      <c r="O91" t="s">
        <v>4489</v>
      </c>
    </row>
    <row r="92" spans="1:15" ht="15">
      <c r="A92">
        <f t="shared" si="1"/>
        <v>364</v>
      </c>
      <c r="B92">
        <v>5637834</v>
      </c>
      <c r="C92" t="s">
        <v>1029</v>
      </c>
      <c r="D92" t="s">
        <v>4508</v>
      </c>
      <c r="E92" t="s">
        <v>4644</v>
      </c>
      <c r="F92">
        <v>154</v>
      </c>
      <c r="G92" t="s">
        <v>85</v>
      </c>
      <c r="H92">
        <v>77866.212</v>
      </c>
      <c r="I92">
        <v>4286304.96</v>
      </c>
      <c r="J92">
        <v>0</v>
      </c>
      <c r="K92">
        <v>0</v>
      </c>
      <c r="L92">
        <v>77866.212</v>
      </c>
      <c r="M92">
        <v>4286304.96</v>
      </c>
      <c r="N92" t="s">
        <v>4488</v>
      </c>
      <c r="O92" t="s">
        <v>4489</v>
      </c>
    </row>
    <row r="93" spans="1:15" ht="15">
      <c r="A93">
        <f t="shared" si="1"/>
        <v>212</v>
      </c>
      <c r="B93">
        <v>1059609</v>
      </c>
      <c r="C93" t="s">
        <v>4645</v>
      </c>
      <c r="D93" t="s">
        <v>4646</v>
      </c>
      <c r="E93" t="s">
        <v>4647</v>
      </c>
      <c r="F93">
        <v>2318</v>
      </c>
      <c r="G93" t="s">
        <v>25</v>
      </c>
      <c r="H93">
        <v>90284.784</v>
      </c>
      <c r="I93">
        <v>5135445.73</v>
      </c>
      <c r="J93">
        <v>0</v>
      </c>
      <c r="K93">
        <v>0</v>
      </c>
      <c r="L93">
        <v>90284.784</v>
      </c>
      <c r="M93">
        <v>5135445.73</v>
      </c>
      <c r="N93" t="s">
        <v>4488</v>
      </c>
      <c r="O93" t="s">
        <v>4489</v>
      </c>
    </row>
    <row r="94" spans="1:15" ht="15">
      <c r="A94">
        <f t="shared" si="1"/>
        <v>273</v>
      </c>
      <c r="B94">
        <v>1529079</v>
      </c>
      <c r="C94" t="s">
        <v>779</v>
      </c>
      <c r="D94" t="s">
        <v>4508</v>
      </c>
      <c r="E94" t="s">
        <v>4648</v>
      </c>
      <c r="F94">
        <v>1153</v>
      </c>
      <c r="G94" t="s">
        <v>85</v>
      </c>
      <c r="H94">
        <v>53677.668</v>
      </c>
      <c r="I94">
        <v>2973894.27</v>
      </c>
      <c r="J94">
        <v>0</v>
      </c>
      <c r="K94">
        <v>0</v>
      </c>
      <c r="L94">
        <v>53677.668</v>
      </c>
      <c r="M94">
        <v>2973894.27</v>
      </c>
      <c r="N94" t="s">
        <v>4488</v>
      </c>
      <c r="O94" t="s">
        <v>4489</v>
      </c>
    </row>
    <row r="95" spans="1:15" ht="15">
      <c r="A95">
        <f t="shared" si="1"/>
        <v>10</v>
      </c>
      <c r="B95">
        <v>5644424</v>
      </c>
      <c r="C95" t="s">
        <v>252</v>
      </c>
      <c r="D95" t="s">
        <v>4499</v>
      </c>
      <c r="E95" t="s">
        <v>4649</v>
      </c>
      <c r="F95">
        <v>2072</v>
      </c>
      <c r="G95" t="s">
        <v>4649</v>
      </c>
      <c r="H95">
        <v>98571.984</v>
      </c>
      <c r="I95">
        <v>5397898.08</v>
      </c>
      <c r="J95">
        <v>0</v>
      </c>
      <c r="K95">
        <v>0</v>
      </c>
      <c r="L95">
        <v>98571.984</v>
      </c>
      <c r="M95">
        <v>5397898.08</v>
      </c>
      <c r="N95" t="s">
        <v>4488</v>
      </c>
      <c r="O95" t="s">
        <v>4489</v>
      </c>
    </row>
    <row r="96" spans="1:15" ht="15">
      <c r="A96">
        <f t="shared" si="1"/>
        <v>897</v>
      </c>
      <c r="B96">
        <v>5650771</v>
      </c>
      <c r="C96" t="s">
        <v>2186</v>
      </c>
      <c r="D96" t="s">
        <v>4485</v>
      </c>
      <c r="E96" t="s">
        <v>4650</v>
      </c>
      <c r="F96">
        <v>6516</v>
      </c>
      <c r="G96" t="s">
        <v>4651</v>
      </c>
      <c r="H96">
        <v>31411.428</v>
      </c>
      <c r="I96">
        <v>1776571.57</v>
      </c>
      <c r="J96">
        <v>0</v>
      </c>
      <c r="K96">
        <v>0</v>
      </c>
      <c r="L96">
        <v>31411.428</v>
      </c>
      <c r="M96">
        <v>1776571.57</v>
      </c>
      <c r="N96" t="s">
        <v>4488</v>
      </c>
      <c r="O96" t="s">
        <v>4489</v>
      </c>
    </row>
    <row r="97" spans="1:15" ht="15">
      <c r="A97">
        <f t="shared" si="1"/>
        <v>138</v>
      </c>
      <c r="B97">
        <v>1494471</v>
      </c>
      <c r="C97" t="s">
        <v>626</v>
      </c>
      <c r="D97" t="s">
        <v>4490</v>
      </c>
      <c r="E97" t="s">
        <v>4652</v>
      </c>
      <c r="F97">
        <v>7024</v>
      </c>
      <c r="G97" t="s">
        <v>50</v>
      </c>
      <c r="H97">
        <v>57140.88</v>
      </c>
      <c r="I97">
        <v>3197690.28</v>
      </c>
      <c r="J97">
        <v>0</v>
      </c>
      <c r="K97">
        <v>0</v>
      </c>
      <c r="L97">
        <v>57140.88</v>
      </c>
      <c r="M97">
        <v>3197690.28</v>
      </c>
      <c r="N97" t="s">
        <v>4488</v>
      </c>
      <c r="O97" t="s">
        <v>4489</v>
      </c>
    </row>
    <row r="98" spans="1:15" ht="15">
      <c r="A98">
        <f t="shared" si="1"/>
        <v>852</v>
      </c>
      <c r="B98">
        <v>5654905</v>
      </c>
      <c r="C98" t="s">
        <v>2035</v>
      </c>
      <c r="D98" t="s">
        <v>4492</v>
      </c>
      <c r="E98" t="s">
        <v>201</v>
      </c>
      <c r="F98">
        <v>6980</v>
      </c>
      <c r="G98" t="s">
        <v>201</v>
      </c>
      <c r="H98">
        <v>14333.28</v>
      </c>
      <c r="I98">
        <v>842646.6</v>
      </c>
      <c r="J98">
        <v>0</v>
      </c>
      <c r="K98">
        <v>0</v>
      </c>
      <c r="L98">
        <v>14333.28</v>
      </c>
      <c r="M98">
        <v>842646.6</v>
      </c>
      <c r="N98" t="s">
        <v>4488</v>
      </c>
      <c r="O98" t="s">
        <v>4489</v>
      </c>
    </row>
    <row r="99" spans="1:15" ht="15">
      <c r="A99">
        <f t="shared" si="1"/>
        <v>833</v>
      </c>
      <c r="B99">
        <v>1604328</v>
      </c>
      <c r="C99" t="s">
        <v>2018</v>
      </c>
      <c r="D99" t="s">
        <v>4492</v>
      </c>
      <c r="E99" t="s">
        <v>4653</v>
      </c>
      <c r="F99">
        <v>5058</v>
      </c>
      <c r="G99" t="s">
        <v>191</v>
      </c>
      <c r="H99">
        <v>21684.84</v>
      </c>
      <c r="I99">
        <v>1287669.6</v>
      </c>
      <c r="J99">
        <v>0</v>
      </c>
      <c r="K99">
        <v>0</v>
      </c>
      <c r="L99">
        <v>21684.84</v>
      </c>
      <c r="M99">
        <v>1287669.6</v>
      </c>
      <c r="N99" t="s">
        <v>4488</v>
      </c>
      <c r="O99" t="s">
        <v>4489</v>
      </c>
    </row>
    <row r="100" spans="1:15" ht="15">
      <c r="A100">
        <f t="shared" si="1"/>
        <v>906</v>
      </c>
      <c r="B100">
        <v>5647583</v>
      </c>
      <c r="C100" t="s">
        <v>2204</v>
      </c>
      <c r="D100" t="s">
        <v>4624</v>
      </c>
      <c r="E100" t="s">
        <v>4654</v>
      </c>
      <c r="F100">
        <v>6704</v>
      </c>
      <c r="G100" t="s">
        <v>4654</v>
      </c>
      <c r="H100">
        <v>22054.416</v>
      </c>
      <c r="I100">
        <v>1216883.14</v>
      </c>
      <c r="J100">
        <v>0</v>
      </c>
      <c r="K100">
        <v>0</v>
      </c>
      <c r="L100">
        <v>22054.416</v>
      </c>
      <c r="M100">
        <v>1216883.14</v>
      </c>
      <c r="N100" t="s">
        <v>4488</v>
      </c>
      <c r="O100" t="s">
        <v>4489</v>
      </c>
    </row>
    <row r="101" spans="1:15" ht="15">
      <c r="A101">
        <f t="shared" si="1"/>
        <v>20</v>
      </c>
      <c r="B101">
        <v>5640017</v>
      </c>
      <c r="C101" t="s">
        <v>282</v>
      </c>
      <c r="D101" t="s">
        <v>4499</v>
      </c>
      <c r="E101" t="s">
        <v>4655</v>
      </c>
      <c r="F101">
        <v>2870</v>
      </c>
      <c r="G101" t="s">
        <v>4656</v>
      </c>
      <c r="H101">
        <v>61570.488</v>
      </c>
      <c r="I101">
        <v>3449595.78</v>
      </c>
      <c r="J101">
        <v>0</v>
      </c>
      <c r="K101">
        <v>0</v>
      </c>
      <c r="L101">
        <v>61570.488</v>
      </c>
      <c r="M101">
        <v>3449595.78</v>
      </c>
      <c r="N101" t="s">
        <v>4488</v>
      </c>
      <c r="O101" t="s">
        <v>4489</v>
      </c>
    </row>
    <row r="102" spans="1:15" ht="15">
      <c r="A102">
        <f t="shared" si="1"/>
        <v>30</v>
      </c>
      <c r="B102">
        <v>5640320</v>
      </c>
      <c r="C102" t="s">
        <v>309</v>
      </c>
      <c r="D102" t="s">
        <v>4499</v>
      </c>
      <c r="E102" t="s">
        <v>4657</v>
      </c>
      <c r="F102">
        <v>2660</v>
      </c>
      <c r="G102" t="s">
        <v>4657</v>
      </c>
      <c r="H102">
        <v>32872.488</v>
      </c>
      <c r="I102">
        <v>1884384.63</v>
      </c>
      <c r="J102">
        <v>0</v>
      </c>
      <c r="K102">
        <v>0</v>
      </c>
      <c r="L102">
        <v>32872.488</v>
      </c>
      <c r="M102">
        <v>1884384.63</v>
      </c>
      <c r="N102" t="s">
        <v>4488</v>
      </c>
      <c r="O102" t="s">
        <v>4489</v>
      </c>
    </row>
    <row r="103" spans="1:15" ht="15">
      <c r="A103">
        <f t="shared" si="1"/>
        <v>386</v>
      </c>
      <c r="B103">
        <v>5637956</v>
      </c>
      <c r="C103" t="s">
        <v>4658</v>
      </c>
      <c r="D103" t="s">
        <v>4508</v>
      </c>
      <c r="E103" t="s">
        <v>4659</v>
      </c>
      <c r="F103">
        <v>1363</v>
      </c>
      <c r="G103" t="s">
        <v>4660</v>
      </c>
      <c r="H103">
        <v>50331.828</v>
      </c>
      <c r="I103">
        <v>2788700.88</v>
      </c>
      <c r="J103">
        <v>0</v>
      </c>
      <c r="K103">
        <v>0</v>
      </c>
      <c r="L103">
        <v>50331.828</v>
      </c>
      <c r="M103">
        <v>2788700.88</v>
      </c>
      <c r="N103" t="s">
        <v>4488</v>
      </c>
      <c r="O103" t="s">
        <v>4489</v>
      </c>
    </row>
    <row r="104" spans="1:15" ht="15">
      <c r="A104">
        <f t="shared" si="1"/>
        <v>662</v>
      </c>
      <c r="B104">
        <v>5641733</v>
      </c>
      <c r="C104" t="s">
        <v>1740</v>
      </c>
      <c r="D104" t="s">
        <v>4661</v>
      </c>
      <c r="E104" t="s">
        <v>4662</v>
      </c>
      <c r="F104">
        <v>4370</v>
      </c>
      <c r="G104" t="s">
        <v>4663</v>
      </c>
      <c r="H104">
        <v>26462.952</v>
      </c>
      <c r="I104">
        <v>1459501.86</v>
      </c>
      <c r="J104">
        <v>0</v>
      </c>
      <c r="K104">
        <v>0</v>
      </c>
      <c r="L104">
        <v>26462.952</v>
      </c>
      <c r="M104">
        <v>1459501.86</v>
      </c>
      <c r="N104" t="s">
        <v>4488</v>
      </c>
      <c r="O104" t="s">
        <v>4489</v>
      </c>
    </row>
    <row r="105" spans="1:15" ht="15">
      <c r="A105">
        <f t="shared" si="1"/>
        <v>905</v>
      </c>
      <c r="B105">
        <v>5646869</v>
      </c>
      <c r="C105" t="s">
        <v>2201</v>
      </c>
      <c r="D105" t="s">
        <v>4624</v>
      </c>
      <c r="E105" t="s">
        <v>4664</v>
      </c>
      <c r="F105">
        <v>6092</v>
      </c>
      <c r="G105" t="s">
        <v>4665</v>
      </c>
      <c r="H105">
        <v>22958.076</v>
      </c>
      <c r="I105">
        <v>1259646.6</v>
      </c>
      <c r="J105">
        <v>0</v>
      </c>
      <c r="K105">
        <v>0</v>
      </c>
      <c r="L105">
        <v>22958.076</v>
      </c>
      <c r="M105">
        <v>1259646.6</v>
      </c>
      <c r="N105" t="s">
        <v>4488</v>
      </c>
      <c r="O105" t="s">
        <v>4489</v>
      </c>
    </row>
    <row r="106" spans="1:15" ht="15">
      <c r="A106">
        <f t="shared" si="1"/>
        <v>47</v>
      </c>
      <c r="B106">
        <v>5639182</v>
      </c>
      <c r="C106" t="s">
        <v>342</v>
      </c>
      <c r="D106" t="s">
        <v>4499</v>
      </c>
      <c r="E106" t="s">
        <v>4666</v>
      </c>
      <c r="F106">
        <v>2080</v>
      </c>
      <c r="G106" t="s">
        <v>7</v>
      </c>
      <c r="H106">
        <v>45931.344</v>
      </c>
      <c r="I106">
        <v>2512306.23</v>
      </c>
      <c r="J106">
        <v>0</v>
      </c>
      <c r="K106">
        <v>0</v>
      </c>
      <c r="L106">
        <v>45931.344</v>
      </c>
      <c r="M106">
        <v>2512306.23</v>
      </c>
      <c r="N106" t="s">
        <v>4488</v>
      </c>
      <c r="O106" t="s">
        <v>4489</v>
      </c>
    </row>
    <row r="107" spans="1:15" ht="15">
      <c r="A107">
        <f t="shared" si="1"/>
        <v>653</v>
      </c>
      <c r="B107">
        <v>1648550</v>
      </c>
      <c r="C107" t="s">
        <v>1729</v>
      </c>
      <c r="D107" t="s">
        <v>4496</v>
      </c>
      <c r="E107" t="s">
        <v>4667</v>
      </c>
      <c r="F107">
        <v>4373</v>
      </c>
      <c r="G107" t="s">
        <v>4663</v>
      </c>
      <c r="H107">
        <v>44399.832</v>
      </c>
      <c r="I107">
        <v>2416063.17</v>
      </c>
      <c r="J107">
        <v>0</v>
      </c>
      <c r="K107">
        <v>0</v>
      </c>
      <c r="L107">
        <v>44399.832</v>
      </c>
      <c r="M107">
        <v>2416063.17</v>
      </c>
      <c r="N107" t="s">
        <v>4488</v>
      </c>
      <c r="O107" t="s">
        <v>4489</v>
      </c>
    </row>
    <row r="108" spans="1:15" ht="15">
      <c r="A108">
        <f t="shared" si="1"/>
        <v>602</v>
      </c>
      <c r="B108">
        <v>5650057</v>
      </c>
      <c r="C108" t="s">
        <v>1606</v>
      </c>
      <c r="D108" t="s">
        <v>4496</v>
      </c>
      <c r="E108" t="s">
        <v>4668</v>
      </c>
      <c r="F108">
        <v>4022</v>
      </c>
      <c r="G108" t="s">
        <v>147</v>
      </c>
      <c r="H108">
        <v>29892.168</v>
      </c>
      <c r="I108">
        <v>1671100.44</v>
      </c>
      <c r="J108">
        <v>0</v>
      </c>
      <c r="K108">
        <v>0</v>
      </c>
      <c r="L108">
        <v>29892.168</v>
      </c>
      <c r="M108">
        <v>1671100.44</v>
      </c>
      <c r="N108" t="s">
        <v>4488</v>
      </c>
      <c r="O108" t="s">
        <v>4489</v>
      </c>
    </row>
    <row r="109" spans="1:15" ht="15">
      <c r="A109">
        <f t="shared" si="1"/>
        <v>401</v>
      </c>
      <c r="B109">
        <v>1536206</v>
      </c>
      <c r="C109" t="s">
        <v>1128</v>
      </c>
      <c r="D109" t="s">
        <v>4508</v>
      </c>
      <c r="E109" t="s">
        <v>4669</v>
      </c>
      <c r="F109">
        <v>1359</v>
      </c>
      <c r="G109" t="s">
        <v>4670</v>
      </c>
      <c r="H109">
        <v>42447.444</v>
      </c>
      <c r="I109">
        <v>2452500.2</v>
      </c>
      <c r="J109">
        <v>0</v>
      </c>
      <c r="K109">
        <v>0</v>
      </c>
      <c r="L109">
        <v>42447.444</v>
      </c>
      <c r="M109">
        <v>2452500.2</v>
      </c>
      <c r="N109" t="s">
        <v>4488</v>
      </c>
      <c r="O109" t="s">
        <v>4489</v>
      </c>
    </row>
    <row r="110" spans="1:15" ht="15">
      <c r="A110">
        <f t="shared" si="1"/>
        <v>252</v>
      </c>
      <c r="B110">
        <v>5647441</v>
      </c>
      <c r="C110" t="s">
        <v>537</v>
      </c>
      <c r="D110" t="s">
        <v>4671</v>
      </c>
      <c r="E110" t="s">
        <v>4672</v>
      </c>
      <c r="F110">
        <v>2843</v>
      </c>
      <c r="G110" t="s">
        <v>4672</v>
      </c>
      <c r="H110">
        <v>25680.468</v>
      </c>
      <c r="I110">
        <v>1452075.85</v>
      </c>
      <c r="J110">
        <v>0</v>
      </c>
      <c r="K110">
        <v>0</v>
      </c>
      <c r="L110">
        <v>25680.468</v>
      </c>
      <c r="M110">
        <v>1452075.85</v>
      </c>
      <c r="N110" t="s">
        <v>4488</v>
      </c>
      <c r="O110" t="s">
        <v>4489</v>
      </c>
    </row>
    <row r="111" spans="1:15" ht="15">
      <c r="A111">
        <f t="shared" si="1"/>
        <v>306</v>
      </c>
      <c r="B111">
        <v>5646753</v>
      </c>
      <c r="C111" t="s">
        <v>872</v>
      </c>
      <c r="D111" t="s">
        <v>4526</v>
      </c>
      <c r="E111" t="s">
        <v>4673</v>
      </c>
      <c r="F111">
        <v>1626</v>
      </c>
      <c r="G111" t="s">
        <v>4674</v>
      </c>
      <c r="H111">
        <v>27816.312</v>
      </c>
      <c r="I111">
        <v>1554425.84</v>
      </c>
      <c r="J111">
        <v>0</v>
      </c>
      <c r="K111">
        <v>0</v>
      </c>
      <c r="L111">
        <v>27816.312</v>
      </c>
      <c r="M111">
        <v>1554425.84</v>
      </c>
      <c r="N111" t="s">
        <v>4488</v>
      </c>
      <c r="O111" t="s">
        <v>4489</v>
      </c>
    </row>
    <row r="112" spans="1:15" ht="15">
      <c r="A112">
        <f t="shared" si="1"/>
        <v>416</v>
      </c>
      <c r="B112">
        <v>5645992</v>
      </c>
      <c r="C112" t="s">
        <v>1163</v>
      </c>
      <c r="D112" t="s">
        <v>4508</v>
      </c>
      <c r="E112" t="s">
        <v>4675</v>
      </c>
      <c r="F112">
        <v>1063</v>
      </c>
      <c r="G112" t="s">
        <v>85</v>
      </c>
      <c r="H112">
        <v>28959.804</v>
      </c>
      <c r="I112">
        <v>1553444.12</v>
      </c>
      <c r="J112">
        <v>0</v>
      </c>
      <c r="K112">
        <v>0</v>
      </c>
      <c r="L112">
        <v>28959.804</v>
      </c>
      <c r="M112">
        <v>1553444.12</v>
      </c>
      <c r="N112" t="s">
        <v>4488</v>
      </c>
      <c r="O112" t="s">
        <v>4489</v>
      </c>
    </row>
    <row r="113" spans="1:15" ht="15">
      <c r="A113">
        <f t="shared" si="1"/>
        <v>163</v>
      </c>
      <c r="B113">
        <v>5642238</v>
      </c>
      <c r="C113" t="s">
        <v>4676</v>
      </c>
      <c r="D113" t="s">
        <v>4506</v>
      </c>
      <c r="E113" t="s">
        <v>4677</v>
      </c>
      <c r="F113">
        <v>9515</v>
      </c>
      <c r="G113" t="s">
        <v>75</v>
      </c>
      <c r="H113">
        <v>11331.792</v>
      </c>
      <c r="I113">
        <v>591421.08</v>
      </c>
      <c r="J113">
        <v>0</v>
      </c>
      <c r="K113">
        <v>0</v>
      </c>
      <c r="L113">
        <v>11331.792</v>
      </c>
      <c r="M113">
        <v>591421.08</v>
      </c>
      <c r="N113" t="s">
        <v>4488</v>
      </c>
      <c r="O113" t="s">
        <v>4489</v>
      </c>
    </row>
    <row r="114" spans="1:15" ht="15">
      <c r="A114">
        <f t="shared" si="1"/>
        <v>736</v>
      </c>
      <c r="B114">
        <v>5653779</v>
      </c>
      <c r="C114" t="s">
        <v>1880</v>
      </c>
      <c r="D114" t="s">
        <v>4503</v>
      </c>
      <c r="E114" t="s">
        <v>4678</v>
      </c>
      <c r="F114">
        <v>4608</v>
      </c>
      <c r="G114" t="s">
        <v>4679</v>
      </c>
      <c r="H114">
        <v>25368.984</v>
      </c>
      <c r="I114">
        <v>1469510.88</v>
      </c>
      <c r="J114">
        <v>0</v>
      </c>
      <c r="K114">
        <v>0</v>
      </c>
      <c r="L114">
        <v>25368.984</v>
      </c>
      <c r="M114">
        <v>1469510.88</v>
      </c>
      <c r="N114" t="s">
        <v>4488</v>
      </c>
      <c r="O114" t="s">
        <v>4489</v>
      </c>
    </row>
    <row r="115" spans="1:15" ht="15">
      <c r="A115">
        <f t="shared" si="1"/>
        <v>488</v>
      </c>
      <c r="B115">
        <v>5652510</v>
      </c>
      <c r="C115" t="s">
        <v>1313</v>
      </c>
      <c r="D115" t="s">
        <v>4553</v>
      </c>
      <c r="E115" t="s">
        <v>4680</v>
      </c>
      <c r="F115">
        <v>661</v>
      </c>
      <c r="G115" t="s">
        <v>85</v>
      </c>
      <c r="H115">
        <v>49801.752</v>
      </c>
      <c r="I115">
        <v>2783876.2</v>
      </c>
      <c r="J115">
        <v>0</v>
      </c>
      <c r="K115">
        <v>0</v>
      </c>
      <c r="L115">
        <v>49801.752</v>
      </c>
      <c r="M115">
        <v>2783876.2</v>
      </c>
      <c r="N115" t="s">
        <v>4488</v>
      </c>
      <c r="O115" t="s">
        <v>4489</v>
      </c>
    </row>
    <row r="116" spans="1:15" ht="15">
      <c r="A116">
        <f t="shared" si="1"/>
        <v>333</v>
      </c>
      <c r="B116">
        <v>5637934</v>
      </c>
      <c r="C116" t="s">
        <v>952</v>
      </c>
      <c r="D116" t="s">
        <v>4508</v>
      </c>
      <c r="E116" t="s">
        <v>4681</v>
      </c>
      <c r="F116">
        <v>663</v>
      </c>
      <c r="G116" t="s">
        <v>85</v>
      </c>
      <c r="H116">
        <v>56531.352</v>
      </c>
      <c r="I116">
        <v>3164404.08</v>
      </c>
      <c r="J116">
        <v>0</v>
      </c>
      <c r="K116">
        <v>0</v>
      </c>
      <c r="L116">
        <v>56531.352</v>
      </c>
      <c r="M116">
        <v>3164404.08</v>
      </c>
      <c r="N116" t="s">
        <v>4488</v>
      </c>
      <c r="O116" t="s">
        <v>4489</v>
      </c>
    </row>
    <row r="117" spans="1:15" ht="15">
      <c r="A117">
        <f t="shared" si="1"/>
        <v>740</v>
      </c>
      <c r="B117">
        <v>1030405</v>
      </c>
      <c r="C117" t="s">
        <v>1891</v>
      </c>
      <c r="D117" t="s">
        <v>4503</v>
      </c>
      <c r="E117" t="s">
        <v>4682</v>
      </c>
      <c r="F117">
        <v>4735</v>
      </c>
      <c r="G117" t="s">
        <v>4683</v>
      </c>
      <c r="H117">
        <v>33696.648</v>
      </c>
      <c r="I117">
        <v>1937071.93</v>
      </c>
      <c r="J117">
        <v>0</v>
      </c>
      <c r="K117">
        <v>0</v>
      </c>
      <c r="L117">
        <v>33696.648</v>
      </c>
      <c r="M117">
        <v>1937071.93</v>
      </c>
      <c r="N117" t="s">
        <v>4488</v>
      </c>
      <c r="O117" t="s">
        <v>4489</v>
      </c>
    </row>
    <row r="118" spans="1:15" ht="15">
      <c r="A118">
        <f t="shared" si="1"/>
        <v>154</v>
      </c>
      <c r="B118">
        <v>1446634</v>
      </c>
      <c r="C118" t="s">
        <v>667</v>
      </c>
      <c r="D118" t="s">
        <v>4506</v>
      </c>
      <c r="E118" t="s">
        <v>4684</v>
      </c>
      <c r="F118">
        <v>9013</v>
      </c>
      <c r="G118" t="s">
        <v>72</v>
      </c>
      <c r="H118">
        <v>20576.712</v>
      </c>
      <c r="I118">
        <v>1194622.94</v>
      </c>
      <c r="J118">
        <v>0</v>
      </c>
      <c r="K118">
        <v>0</v>
      </c>
      <c r="L118">
        <v>20576.712</v>
      </c>
      <c r="M118">
        <v>1194622.94</v>
      </c>
      <c r="N118" t="s">
        <v>4488</v>
      </c>
      <c r="O118" t="s">
        <v>4489</v>
      </c>
    </row>
    <row r="119" spans="1:15" ht="15">
      <c r="A119">
        <f t="shared" si="1"/>
        <v>16</v>
      </c>
      <c r="B119">
        <v>5644950</v>
      </c>
      <c r="C119" t="s">
        <v>270</v>
      </c>
      <c r="D119" t="s">
        <v>4499</v>
      </c>
      <c r="E119" t="s">
        <v>4685</v>
      </c>
      <c r="F119">
        <v>2900</v>
      </c>
      <c r="G119" t="s">
        <v>4686</v>
      </c>
      <c r="H119">
        <v>45492.204</v>
      </c>
      <c r="I119">
        <v>2574463.74</v>
      </c>
      <c r="J119">
        <v>0</v>
      </c>
      <c r="K119">
        <v>0</v>
      </c>
      <c r="L119">
        <v>45492.204</v>
      </c>
      <c r="M119">
        <v>2574463.74</v>
      </c>
      <c r="N119" t="s">
        <v>4488</v>
      </c>
      <c r="O119" t="s">
        <v>4489</v>
      </c>
    </row>
    <row r="120" spans="1:15" ht="15">
      <c r="A120">
        <f t="shared" si="1"/>
        <v>302</v>
      </c>
      <c r="B120">
        <v>5646758</v>
      </c>
      <c r="C120" t="s">
        <v>863</v>
      </c>
      <c r="D120" t="s">
        <v>4526</v>
      </c>
      <c r="E120" t="s">
        <v>4687</v>
      </c>
      <c r="F120">
        <v>1454</v>
      </c>
      <c r="G120" t="s">
        <v>4688</v>
      </c>
      <c r="H120">
        <v>57487.968</v>
      </c>
      <c r="I120">
        <v>3195453.63</v>
      </c>
      <c r="J120">
        <v>0</v>
      </c>
      <c r="K120">
        <v>0</v>
      </c>
      <c r="L120">
        <v>57487.968</v>
      </c>
      <c r="M120">
        <v>3195453.63</v>
      </c>
      <c r="N120" t="s">
        <v>4488</v>
      </c>
      <c r="O120" t="s">
        <v>4489</v>
      </c>
    </row>
    <row r="121" spans="1:15" ht="15">
      <c r="A121">
        <f t="shared" si="1"/>
        <v>500</v>
      </c>
      <c r="B121">
        <v>5662203</v>
      </c>
      <c r="C121" t="s">
        <v>1346</v>
      </c>
      <c r="D121" t="s">
        <v>4689</v>
      </c>
      <c r="E121" t="s">
        <v>4690</v>
      </c>
      <c r="F121">
        <v>3722</v>
      </c>
      <c r="G121" t="s">
        <v>113</v>
      </c>
      <c r="H121">
        <v>53049.42</v>
      </c>
      <c r="I121">
        <v>2906805.26</v>
      </c>
      <c r="J121">
        <v>0</v>
      </c>
      <c r="K121">
        <v>0</v>
      </c>
      <c r="L121">
        <v>53049.42</v>
      </c>
      <c r="M121">
        <v>2906805.26</v>
      </c>
      <c r="N121" t="s">
        <v>4488</v>
      </c>
      <c r="O121" t="s">
        <v>4489</v>
      </c>
    </row>
    <row r="122" spans="1:15" ht="15">
      <c r="A122">
        <f t="shared" si="1"/>
        <v>261</v>
      </c>
      <c r="B122">
        <v>1655043</v>
      </c>
      <c r="C122" t="s">
        <v>746</v>
      </c>
      <c r="D122" t="s">
        <v>4691</v>
      </c>
      <c r="E122" t="s">
        <v>4692</v>
      </c>
      <c r="F122">
        <v>3268</v>
      </c>
      <c r="G122" t="s">
        <v>88</v>
      </c>
      <c r="H122">
        <v>66021.432</v>
      </c>
      <c r="I122">
        <v>3752279.4</v>
      </c>
      <c r="J122">
        <v>0</v>
      </c>
      <c r="K122">
        <v>0</v>
      </c>
      <c r="L122">
        <v>66021.432</v>
      </c>
      <c r="M122">
        <v>3752279.4</v>
      </c>
      <c r="N122" t="s">
        <v>4488</v>
      </c>
      <c r="O122" t="s">
        <v>4489</v>
      </c>
    </row>
    <row r="123" spans="1:15" ht="15">
      <c r="A123">
        <f t="shared" si="1"/>
        <v>766</v>
      </c>
      <c r="B123">
        <v>5643659</v>
      </c>
      <c r="C123" t="s">
        <v>1911</v>
      </c>
      <c r="D123" t="s">
        <v>4693</v>
      </c>
      <c r="E123" t="s">
        <v>4694</v>
      </c>
      <c r="F123">
        <v>4550</v>
      </c>
      <c r="G123" t="s">
        <v>173</v>
      </c>
      <c r="H123">
        <v>23496.408</v>
      </c>
      <c r="I123">
        <v>1328519.63</v>
      </c>
      <c r="J123">
        <v>0</v>
      </c>
      <c r="K123">
        <v>0</v>
      </c>
      <c r="L123">
        <v>23496.408</v>
      </c>
      <c r="M123">
        <v>1328519.63</v>
      </c>
      <c r="N123" t="s">
        <v>4488</v>
      </c>
      <c r="O123" t="s">
        <v>4489</v>
      </c>
    </row>
    <row r="124" spans="1:15" ht="15">
      <c r="A124">
        <f t="shared" si="1"/>
        <v>80</v>
      </c>
      <c r="B124">
        <v>1491461</v>
      </c>
      <c r="C124" t="s">
        <v>431</v>
      </c>
      <c r="D124" t="s">
        <v>4499</v>
      </c>
      <c r="E124" t="s">
        <v>4695</v>
      </c>
      <c r="F124">
        <v>2634</v>
      </c>
      <c r="G124" t="s">
        <v>4696</v>
      </c>
      <c r="H124">
        <v>37624.644</v>
      </c>
      <c r="I124">
        <v>2121421.43</v>
      </c>
      <c r="J124">
        <v>0</v>
      </c>
      <c r="K124">
        <v>0</v>
      </c>
      <c r="L124">
        <v>37624.644</v>
      </c>
      <c r="M124">
        <v>2121421.43</v>
      </c>
      <c r="N124" t="s">
        <v>4488</v>
      </c>
      <c r="O124" t="s">
        <v>4489</v>
      </c>
    </row>
    <row r="125" spans="1:15" ht="15">
      <c r="A125">
        <f t="shared" si="1"/>
        <v>604</v>
      </c>
      <c r="B125">
        <v>5653620</v>
      </c>
      <c r="C125" t="s">
        <v>1612</v>
      </c>
      <c r="D125" t="s">
        <v>4496</v>
      </c>
      <c r="E125" t="s">
        <v>4697</v>
      </c>
      <c r="F125">
        <v>4160</v>
      </c>
      <c r="G125" t="s">
        <v>4698</v>
      </c>
      <c r="H125">
        <v>21177.816</v>
      </c>
      <c r="I125">
        <v>1168163.61</v>
      </c>
      <c r="J125">
        <v>0</v>
      </c>
      <c r="K125">
        <v>0</v>
      </c>
      <c r="L125">
        <v>21177.816</v>
      </c>
      <c r="M125">
        <v>1168163.61</v>
      </c>
      <c r="N125" t="s">
        <v>4488</v>
      </c>
      <c r="O125" t="s">
        <v>4489</v>
      </c>
    </row>
    <row r="126" spans="1:15" ht="15">
      <c r="A126">
        <f t="shared" si="1"/>
        <v>156</v>
      </c>
      <c r="B126">
        <v>5654544</v>
      </c>
      <c r="C126" t="s">
        <v>673</v>
      </c>
      <c r="D126" t="s">
        <v>4506</v>
      </c>
      <c r="E126" t="s">
        <v>4699</v>
      </c>
      <c r="F126">
        <v>9300</v>
      </c>
      <c r="G126" t="s">
        <v>4700</v>
      </c>
      <c r="H126">
        <v>25895.436</v>
      </c>
      <c r="I126">
        <v>1372433.46</v>
      </c>
      <c r="J126">
        <v>0</v>
      </c>
      <c r="K126">
        <v>0</v>
      </c>
      <c r="L126">
        <v>25895.436</v>
      </c>
      <c r="M126">
        <v>1372433.46</v>
      </c>
      <c r="N126" t="s">
        <v>4488</v>
      </c>
      <c r="O126" t="s">
        <v>4489</v>
      </c>
    </row>
    <row r="127" spans="1:15" ht="15">
      <c r="A127">
        <f t="shared" si="1"/>
        <v>472</v>
      </c>
      <c r="B127">
        <v>5637917</v>
      </c>
      <c r="C127" t="s">
        <v>1279</v>
      </c>
      <c r="D127" t="s">
        <v>4701</v>
      </c>
      <c r="E127" t="s">
        <v>4702</v>
      </c>
      <c r="F127">
        <v>1406</v>
      </c>
      <c r="G127" t="s">
        <v>4703</v>
      </c>
      <c r="H127">
        <v>26206.068</v>
      </c>
      <c r="I127">
        <v>1492339.92</v>
      </c>
      <c r="J127">
        <v>0</v>
      </c>
      <c r="K127">
        <v>0</v>
      </c>
      <c r="L127">
        <v>26206.068</v>
      </c>
      <c r="M127">
        <v>1492339.92</v>
      </c>
      <c r="N127" t="s">
        <v>4488</v>
      </c>
      <c r="O127" t="s">
        <v>4489</v>
      </c>
    </row>
    <row r="128" spans="1:15" ht="15">
      <c r="A128">
        <f t="shared" si="1"/>
        <v>911</v>
      </c>
      <c r="B128">
        <v>5648350</v>
      </c>
      <c r="C128" t="s">
        <v>2216</v>
      </c>
      <c r="D128" t="s">
        <v>4624</v>
      </c>
      <c r="E128" t="s">
        <v>4704</v>
      </c>
      <c r="F128">
        <v>6035</v>
      </c>
      <c r="G128" t="s">
        <v>4705</v>
      </c>
      <c r="H128">
        <v>34277.028</v>
      </c>
      <c r="I128">
        <v>1849585.38</v>
      </c>
      <c r="J128">
        <v>0</v>
      </c>
      <c r="K128">
        <v>0</v>
      </c>
      <c r="L128">
        <v>34277.028</v>
      </c>
      <c r="M128">
        <v>1849585.38</v>
      </c>
      <c r="N128" t="s">
        <v>4488</v>
      </c>
      <c r="O128" t="s">
        <v>4489</v>
      </c>
    </row>
    <row r="129" spans="1:15" ht="15">
      <c r="A129">
        <f t="shared" si="1"/>
        <v>871</v>
      </c>
      <c r="B129">
        <v>5641307</v>
      </c>
      <c r="C129" t="s">
        <v>2088</v>
      </c>
      <c r="D129" t="s">
        <v>4492</v>
      </c>
      <c r="E129" t="s">
        <v>4706</v>
      </c>
      <c r="F129">
        <v>6961</v>
      </c>
      <c r="G129" t="s">
        <v>4707</v>
      </c>
      <c r="H129">
        <v>10861.824</v>
      </c>
      <c r="I129">
        <v>617375.64</v>
      </c>
      <c r="J129">
        <v>0</v>
      </c>
      <c r="K129">
        <v>0</v>
      </c>
      <c r="L129">
        <v>10861.824</v>
      </c>
      <c r="M129">
        <v>617375.64</v>
      </c>
      <c r="N129" t="s">
        <v>4488</v>
      </c>
      <c r="O129" t="s">
        <v>4489</v>
      </c>
    </row>
    <row r="130" spans="1:15" ht="15">
      <c r="A130">
        <f t="shared" si="1"/>
        <v>43</v>
      </c>
      <c r="B130">
        <v>5640721</v>
      </c>
      <c r="C130" t="s">
        <v>336</v>
      </c>
      <c r="D130" t="s">
        <v>4499</v>
      </c>
      <c r="E130" t="s">
        <v>4708</v>
      </c>
      <c r="F130">
        <v>2407</v>
      </c>
      <c r="G130" t="s">
        <v>26</v>
      </c>
      <c r="H130">
        <v>42596.028</v>
      </c>
      <c r="I130">
        <v>2387294.91</v>
      </c>
      <c r="J130">
        <v>0</v>
      </c>
      <c r="K130">
        <v>0</v>
      </c>
      <c r="L130">
        <v>42596.028</v>
      </c>
      <c r="M130">
        <v>2387294.91</v>
      </c>
      <c r="N130" t="s">
        <v>4488</v>
      </c>
      <c r="O130" t="s">
        <v>4489</v>
      </c>
    </row>
    <row r="131" spans="1:15" ht="15">
      <c r="A131">
        <f aca="true" t="shared" si="2" ref="A131:A194">MID(C131,6,3)*1</f>
        <v>547</v>
      </c>
      <c r="B131">
        <v>5651644</v>
      </c>
      <c r="C131" t="s">
        <v>1460</v>
      </c>
      <c r="D131" t="s">
        <v>4508</v>
      </c>
      <c r="E131" t="s">
        <v>4709</v>
      </c>
      <c r="F131">
        <v>2016</v>
      </c>
      <c r="G131" t="s">
        <v>4710</v>
      </c>
      <c r="H131">
        <v>51865.44</v>
      </c>
      <c r="I131">
        <v>2882246.97</v>
      </c>
      <c r="J131">
        <v>0</v>
      </c>
      <c r="K131">
        <v>0</v>
      </c>
      <c r="L131">
        <v>51865.44</v>
      </c>
      <c r="M131">
        <v>2882246.97</v>
      </c>
      <c r="N131" t="s">
        <v>4488</v>
      </c>
      <c r="O131" t="s">
        <v>4489</v>
      </c>
    </row>
    <row r="132" spans="1:15" ht="15">
      <c r="A132">
        <f t="shared" si="2"/>
        <v>285</v>
      </c>
      <c r="B132">
        <v>1400003</v>
      </c>
      <c r="C132" t="s">
        <v>815</v>
      </c>
      <c r="D132" t="s">
        <v>4508</v>
      </c>
      <c r="E132" t="s">
        <v>4711</v>
      </c>
      <c r="F132">
        <v>1472</v>
      </c>
      <c r="G132" t="s">
        <v>4712</v>
      </c>
      <c r="H132">
        <v>76999.2</v>
      </c>
      <c r="I132">
        <v>4190869.42</v>
      </c>
      <c r="J132">
        <v>0</v>
      </c>
      <c r="K132">
        <v>0</v>
      </c>
      <c r="L132">
        <v>76999.2</v>
      </c>
      <c r="M132">
        <v>4190869.42</v>
      </c>
      <c r="N132" t="s">
        <v>4488</v>
      </c>
      <c r="O132" t="s">
        <v>4489</v>
      </c>
    </row>
    <row r="133" spans="1:15" ht="15">
      <c r="A133">
        <f t="shared" si="2"/>
        <v>209</v>
      </c>
      <c r="B133">
        <v>5652593</v>
      </c>
      <c r="C133" t="s">
        <v>465</v>
      </c>
      <c r="D133" t="s">
        <v>4713</v>
      </c>
      <c r="E133" t="s">
        <v>41</v>
      </c>
      <c r="F133">
        <v>3539</v>
      </c>
      <c r="G133" t="s">
        <v>41</v>
      </c>
      <c r="H133">
        <v>65493.312</v>
      </c>
      <c r="I133">
        <v>3830179.13</v>
      </c>
      <c r="J133">
        <v>0</v>
      </c>
      <c r="K133">
        <v>0</v>
      </c>
      <c r="L133">
        <v>65493.312</v>
      </c>
      <c r="M133">
        <v>3830179.13</v>
      </c>
      <c r="N133" t="s">
        <v>4488</v>
      </c>
      <c r="O133" t="s">
        <v>4489</v>
      </c>
    </row>
    <row r="134" spans="1:15" ht="15">
      <c r="A134">
        <f t="shared" si="2"/>
        <v>474</v>
      </c>
      <c r="B134">
        <v>5637926</v>
      </c>
      <c r="C134" t="s">
        <v>1284</v>
      </c>
      <c r="D134" t="s">
        <v>4714</v>
      </c>
      <c r="E134" t="s">
        <v>4715</v>
      </c>
      <c r="F134">
        <v>1450</v>
      </c>
      <c r="G134" t="s">
        <v>4716</v>
      </c>
      <c r="H134">
        <v>52897.44</v>
      </c>
      <c r="I134">
        <v>2990616.17</v>
      </c>
      <c r="J134">
        <v>0</v>
      </c>
      <c r="K134">
        <v>0</v>
      </c>
      <c r="L134">
        <v>52897.44</v>
      </c>
      <c r="M134">
        <v>2990616.17</v>
      </c>
      <c r="N134" t="s">
        <v>4488</v>
      </c>
      <c r="O134" t="s">
        <v>4489</v>
      </c>
    </row>
    <row r="135" spans="1:15" ht="15">
      <c r="A135">
        <f t="shared" si="2"/>
        <v>703</v>
      </c>
      <c r="B135">
        <v>5638329</v>
      </c>
      <c r="C135" t="s">
        <v>1812</v>
      </c>
      <c r="D135" t="s">
        <v>4503</v>
      </c>
      <c r="E135" t="s">
        <v>4717</v>
      </c>
      <c r="F135">
        <v>4400</v>
      </c>
      <c r="G135" t="s">
        <v>169</v>
      </c>
      <c r="H135">
        <v>27793.38</v>
      </c>
      <c r="I135">
        <v>1518340.04</v>
      </c>
      <c r="J135">
        <v>0</v>
      </c>
      <c r="K135">
        <v>0</v>
      </c>
      <c r="L135">
        <v>27793.38</v>
      </c>
      <c r="M135">
        <v>1518340.04</v>
      </c>
      <c r="N135" t="s">
        <v>4488</v>
      </c>
      <c r="O135" t="s">
        <v>4489</v>
      </c>
    </row>
    <row r="136" spans="1:15" ht="15">
      <c r="A136">
        <f t="shared" si="2"/>
        <v>734</v>
      </c>
      <c r="B136">
        <v>5653760</v>
      </c>
      <c r="C136" t="s">
        <v>1874</v>
      </c>
      <c r="D136" t="s">
        <v>4503</v>
      </c>
      <c r="E136" t="s">
        <v>4718</v>
      </c>
      <c r="F136">
        <v>4625</v>
      </c>
      <c r="G136" t="s">
        <v>4719</v>
      </c>
      <c r="H136">
        <v>15182.592</v>
      </c>
      <c r="I136">
        <v>886183.5</v>
      </c>
      <c r="J136">
        <v>0</v>
      </c>
      <c r="K136">
        <v>0</v>
      </c>
      <c r="L136">
        <v>15182.592</v>
      </c>
      <c r="M136">
        <v>886183.5</v>
      </c>
      <c r="N136" t="s">
        <v>4488</v>
      </c>
      <c r="O136" t="s">
        <v>4489</v>
      </c>
    </row>
    <row r="137" spans="1:15" ht="15">
      <c r="A137">
        <f t="shared" si="2"/>
        <v>18</v>
      </c>
      <c r="B137">
        <v>5640354</v>
      </c>
      <c r="C137" t="s">
        <v>276</v>
      </c>
      <c r="D137" t="s">
        <v>4499</v>
      </c>
      <c r="E137" t="s">
        <v>4720</v>
      </c>
      <c r="F137">
        <v>2270</v>
      </c>
      <c r="G137" t="s">
        <v>4721</v>
      </c>
      <c r="H137">
        <v>49822.596</v>
      </c>
      <c r="I137">
        <v>2818517.04</v>
      </c>
      <c r="J137">
        <v>0</v>
      </c>
      <c r="K137">
        <v>0</v>
      </c>
      <c r="L137">
        <v>49822.596</v>
      </c>
      <c r="M137">
        <v>2818517.04</v>
      </c>
      <c r="N137" t="s">
        <v>4488</v>
      </c>
      <c r="O137" t="s">
        <v>4489</v>
      </c>
    </row>
    <row r="138" spans="1:15" ht="15">
      <c r="A138">
        <f t="shared" si="2"/>
        <v>909</v>
      </c>
      <c r="B138">
        <v>5648965</v>
      </c>
      <c r="C138" t="s">
        <v>2210</v>
      </c>
      <c r="D138" t="s">
        <v>4624</v>
      </c>
      <c r="E138" t="s">
        <v>4722</v>
      </c>
      <c r="F138">
        <v>6012</v>
      </c>
      <c r="G138" t="s">
        <v>209</v>
      </c>
      <c r="H138">
        <v>30654.756</v>
      </c>
      <c r="I138">
        <v>1754905.57</v>
      </c>
      <c r="J138">
        <v>0</v>
      </c>
      <c r="K138">
        <v>0</v>
      </c>
      <c r="L138">
        <v>30654.756</v>
      </c>
      <c r="M138">
        <v>1754905.57</v>
      </c>
      <c r="N138" t="s">
        <v>4488</v>
      </c>
      <c r="O138" t="s">
        <v>4489</v>
      </c>
    </row>
    <row r="139" spans="1:15" ht="15">
      <c r="A139">
        <f t="shared" si="2"/>
        <v>883</v>
      </c>
      <c r="B139">
        <v>5647820</v>
      </c>
      <c r="C139" t="s">
        <v>2124</v>
      </c>
      <c r="D139" t="s">
        <v>4492</v>
      </c>
      <c r="E139" t="s">
        <v>4723</v>
      </c>
      <c r="F139">
        <v>6900</v>
      </c>
      <c r="G139" t="s">
        <v>4724</v>
      </c>
      <c r="H139">
        <v>34231.824</v>
      </c>
      <c r="I139">
        <v>1829078.73</v>
      </c>
      <c r="J139">
        <v>0</v>
      </c>
      <c r="K139">
        <v>0</v>
      </c>
      <c r="L139">
        <v>34231.824</v>
      </c>
      <c r="M139">
        <v>1829078.73</v>
      </c>
      <c r="N139" t="s">
        <v>4488</v>
      </c>
      <c r="O139" t="s">
        <v>4489</v>
      </c>
    </row>
    <row r="140" spans="1:15" ht="15">
      <c r="A140">
        <f t="shared" si="2"/>
        <v>870</v>
      </c>
      <c r="B140">
        <v>5645363</v>
      </c>
      <c r="C140" t="s">
        <v>2085</v>
      </c>
      <c r="D140" t="s">
        <v>4492</v>
      </c>
      <c r="E140" t="s">
        <v>4725</v>
      </c>
      <c r="F140">
        <v>5305</v>
      </c>
      <c r="G140" t="s">
        <v>4725</v>
      </c>
      <c r="H140">
        <v>22185.828</v>
      </c>
      <c r="I140">
        <v>1207480.2</v>
      </c>
      <c r="J140">
        <v>0</v>
      </c>
      <c r="K140">
        <v>0</v>
      </c>
      <c r="L140">
        <v>22185.828</v>
      </c>
      <c r="M140">
        <v>1207480.2</v>
      </c>
      <c r="N140" t="s">
        <v>4488</v>
      </c>
      <c r="O140" t="s">
        <v>4489</v>
      </c>
    </row>
    <row r="141" spans="1:15" ht="15">
      <c r="A141">
        <f t="shared" si="2"/>
        <v>54</v>
      </c>
      <c r="B141">
        <v>5646966</v>
      </c>
      <c r="C141" t="s">
        <v>363</v>
      </c>
      <c r="D141" t="s">
        <v>4499</v>
      </c>
      <c r="E141" t="s">
        <v>4726</v>
      </c>
      <c r="F141">
        <v>2656</v>
      </c>
      <c r="G141" t="s">
        <v>4727</v>
      </c>
      <c r="H141">
        <v>29935.908</v>
      </c>
      <c r="I141">
        <v>1707398.7</v>
      </c>
      <c r="J141">
        <v>0</v>
      </c>
      <c r="K141">
        <v>0</v>
      </c>
      <c r="L141">
        <v>29935.908</v>
      </c>
      <c r="M141">
        <v>1707398.7</v>
      </c>
      <c r="N141" t="s">
        <v>4488</v>
      </c>
      <c r="O141" t="s">
        <v>4489</v>
      </c>
    </row>
    <row r="142" spans="1:15" ht="15">
      <c r="A142">
        <f t="shared" si="2"/>
        <v>851</v>
      </c>
      <c r="B142">
        <v>2144474</v>
      </c>
      <c r="C142" t="s">
        <v>2032</v>
      </c>
      <c r="D142" t="s">
        <v>4492</v>
      </c>
      <c r="E142" t="s">
        <v>4728</v>
      </c>
      <c r="F142">
        <v>6813</v>
      </c>
      <c r="G142" t="s">
        <v>4729</v>
      </c>
      <c r="H142">
        <v>7426.356</v>
      </c>
      <c r="I142">
        <v>430782.3</v>
      </c>
      <c r="J142">
        <v>0</v>
      </c>
      <c r="K142">
        <v>0</v>
      </c>
      <c r="L142">
        <v>7426.356</v>
      </c>
      <c r="M142">
        <v>430782.3</v>
      </c>
      <c r="N142" t="s">
        <v>4488</v>
      </c>
      <c r="O142" t="s">
        <v>4489</v>
      </c>
    </row>
    <row r="143" spans="1:15" ht="15">
      <c r="A143">
        <f t="shared" si="2"/>
        <v>387</v>
      </c>
      <c r="B143">
        <v>1361302</v>
      </c>
      <c r="C143" t="s">
        <v>1092</v>
      </c>
      <c r="D143" t="s">
        <v>4508</v>
      </c>
      <c r="E143" t="s">
        <v>4730</v>
      </c>
      <c r="F143">
        <v>1366</v>
      </c>
      <c r="G143" t="s">
        <v>4731</v>
      </c>
      <c r="H143">
        <v>75071.856</v>
      </c>
      <c r="I143">
        <v>4353594.78</v>
      </c>
      <c r="J143">
        <v>0</v>
      </c>
      <c r="K143">
        <v>0</v>
      </c>
      <c r="L143">
        <v>75071.856</v>
      </c>
      <c r="M143">
        <v>4353594.78</v>
      </c>
      <c r="N143" t="s">
        <v>4488</v>
      </c>
      <c r="O143" t="s">
        <v>4489</v>
      </c>
    </row>
    <row r="144" spans="1:15" ht="15">
      <c r="A144">
        <f t="shared" si="2"/>
        <v>695</v>
      </c>
      <c r="B144">
        <v>1379176</v>
      </c>
      <c r="C144" t="s">
        <v>1791</v>
      </c>
      <c r="D144" t="s">
        <v>4496</v>
      </c>
      <c r="E144" t="s">
        <v>4732</v>
      </c>
      <c r="F144">
        <v>4031</v>
      </c>
      <c r="G144" t="s">
        <v>147</v>
      </c>
      <c r="H144">
        <v>38502.396</v>
      </c>
      <c r="I144">
        <v>2132910.36</v>
      </c>
      <c r="J144">
        <v>0</v>
      </c>
      <c r="K144">
        <v>0</v>
      </c>
      <c r="L144">
        <v>38502.396</v>
      </c>
      <c r="M144">
        <v>2132910.36</v>
      </c>
      <c r="N144" t="s">
        <v>4488</v>
      </c>
      <c r="O144" t="s">
        <v>4489</v>
      </c>
    </row>
    <row r="145" spans="1:15" ht="15">
      <c r="A145">
        <f t="shared" si="2"/>
        <v>453</v>
      </c>
      <c r="B145">
        <v>1037258</v>
      </c>
      <c r="C145" t="s">
        <v>1237</v>
      </c>
      <c r="D145" t="s">
        <v>4733</v>
      </c>
      <c r="E145" t="s">
        <v>4734</v>
      </c>
      <c r="F145">
        <v>3126</v>
      </c>
      <c r="G145" t="s">
        <v>93</v>
      </c>
      <c r="H145">
        <v>51917.82</v>
      </c>
      <c r="I145">
        <v>3073469.4</v>
      </c>
      <c r="J145">
        <v>0</v>
      </c>
      <c r="K145">
        <v>0</v>
      </c>
      <c r="L145">
        <v>51917.82</v>
      </c>
      <c r="M145">
        <v>3073469.4</v>
      </c>
      <c r="N145" t="s">
        <v>4488</v>
      </c>
      <c r="O145" t="s">
        <v>4489</v>
      </c>
    </row>
    <row r="146" spans="1:15" ht="15">
      <c r="A146">
        <f t="shared" si="2"/>
        <v>308</v>
      </c>
      <c r="B146">
        <v>5646237</v>
      </c>
      <c r="C146" t="s">
        <v>878</v>
      </c>
      <c r="D146" t="s">
        <v>4508</v>
      </c>
      <c r="E146" t="s">
        <v>4735</v>
      </c>
      <c r="F146">
        <v>179</v>
      </c>
      <c r="G146" t="s">
        <v>85</v>
      </c>
      <c r="H146">
        <v>66047.184</v>
      </c>
      <c r="I146">
        <v>3671048.82</v>
      </c>
      <c r="J146">
        <v>0</v>
      </c>
      <c r="K146">
        <v>0</v>
      </c>
      <c r="L146">
        <v>66047.184</v>
      </c>
      <c r="M146">
        <v>3671048.82</v>
      </c>
      <c r="N146" t="s">
        <v>4488</v>
      </c>
      <c r="O146" t="s">
        <v>4489</v>
      </c>
    </row>
    <row r="147" spans="1:15" ht="15">
      <c r="A147">
        <f t="shared" si="2"/>
        <v>167</v>
      </c>
      <c r="B147">
        <v>1386611</v>
      </c>
      <c r="C147" t="s">
        <v>4736</v>
      </c>
      <c r="D147" t="s">
        <v>4506</v>
      </c>
      <c r="E147" t="s">
        <v>4737</v>
      </c>
      <c r="F147">
        <v>9008</v>
      </c>
      <c r="G147" t="s">
        <v>72</v>
      </c>
      <c r="H147">
        <v>28270.56</v>
      </c>
      <c r="I147">
        <v>1607454.3</v>
      </c>
      <c r="J147">
        <v>0</v>
      </c>
      <c r="K147">
        <v>0</v>
      </c>
      <c r="L147">
        <v>28270.56</v>
      </c>
      <c r="M147">
        <v>1607454.3</v>
      </c>
      <c r="N147" t="s">
        <v>4488</v>
      </c>
      <c r="O147" t="s">
        <v>4489</v>
      </c>
    </row>
    <row r="148" spans="1:15" ht="15">
      <c r="A148">
        <f t="shared" si="2"/>
        <v>801</v>
      </c>
      <c r="B148">
        <v>5639283</v>
      </c>
      <c r="C148" t="s">
        <v>1943</v>
      </c>
      <c r="D148" t="s">
        <v>4738</v>
      </c>
      <c r="E148" t="s">
        <v>4739</v>
      </c>
      <c r="F148">
        <v>5918</v>
      </c>
      <c r="G148" t="s">
        <v>4739</v>
      </c>
      <c r="H148">
        <v>19979.136</v>
      </c>
      <c r="I148">
        <v>1131173.28</v>
      </c>
      <c r="J148">
        <v>0</v>
      </c>
      <c r="K148">
        <v>0</v>
      </c>
      <c r="L148">
        <v>19979.136</v>
      </c>
      <c r="M148">
        <v>1131173.28</v>
      </c>
      <c r="N148" t="s">
        <v>4488</v>
      </c>
      <c r="O148" t="s">
        <v>4489</v>
      </c>
    </row>
    <row r="149" spans="1:15" ht="15">
      <c r="A149">
        <f t="shared" si="2"/>
        <v>429</v>
      </c>
      <c r="B149">
        <v>2127131</v>
      </c>
      <c r="C149" t="s">
        <v>1198</v>
      </c>
      <c r="D149" t="s">
        <v>4513</v>
      </c>
      <c r="E149" t="s">
        <v>4740</v>
      </c>
      <c r="F149">
        <v>3264</v>
      </c>
      <c r="G149" t="s">
        <v>88</v>
      </c>
      <c r="H149">
        <v>20666.568</v>
      </c>
      <c r="I149">
        <v>1205545.2</v>
      </c>
      <c r="J149">
        <v>0</v>
      </c>
      <c r="K149">
        <v>0</v>
      </c>
      <c r="L149">
        <v>20666.568</v>
      </c>
      <c r="M149">
        <v>1205545.2</v>
      </c>
      <c r="N149" t="s">
        <v>4488</v>
      </c>
      <c r="O149" t="s">
        <v>4489</v>
      </c>
    </row>
    <row r="150" spans="1:15" ht="15">
      <c r="A150">
        <f t="shared" si="2"/>
        <v>451</v>
      </c>
      <c r="B150">
        <v>5663818</v>
      </c>
      <c r="C150" t="s">
        <v>4741</v>
      </c>
      <c r="D150" t="s">
        <v>4742</v>
      </c>
      <c r="E150" t="s">
        <v>4743</v>
      </c>
      <c r="F150">
        <v>3715</v>
      </c>
      <c r="G150" t="s">
        <v>113</v>
      </c>
      <c r="H150">
        <v>56292.228</v>
      </c>
      <c r="I150">
        <v>3120607.97</v>
      </c>
      <c r="J150">
        <v>0</v>
      </c>
      <c r="K150">
        <v>0</v>
      </c>
      <c r="L150">
        <v>56292.228</v>
      </c>
      <c r="M150">
        <v>3120607.97</v>
      </c>
      <c r="N150" t="s">
        <v>4488</v>
      </c>
      <c r="O150" t="s">
        <v>4489</v>
      </c>
    </row>
    <row r="151" spans="1:15" ht="15">
      <c r="A151">
        <f t="shared" si="2"/>
        <v>422</v>
      </c>
      <c r="B151">
        <v>5638940</v>
      </c>
      <c r="C151" t="s">
        <v>1180</v>
      </c>
      <c r="D151" t="s">
        <v>4508</v>
      </c>
      <c r="E151" t="s">
        <v>4744</v>
      </c>
      <c r="F151">
        <v>2016</v>
      </c>
      <c r="G151" t="s">
        <v>4710</v>
      </c>
      <c r="H151">
        <v>42065.772</v>
      </c>
      <c r="I151">
        <v>2313257.45</v>
      </c>
      <c r="J151">
        <v>0</v>
      </c>
      <c r="K151">
        <v>0</v>
      </c>
      <c r="L151">
        <v>42065.772</v>
      </c>
      <c r="M151">
        <v>2313257.45</v>
      </c>
      <c r="N151" t="s">
        <v>4488</v>
      </c>
      <c r="O151" t="s">
        <v>4489</v>
      </c>
    </row>
    <row r="152" spans="1:15" ht="15">
      <c r="A152">
        <f t="shared" si="2"/>
        <v>316</v>
      </c>
      <c r="B152">
        <v>5646087</v>
      </c>
      <c r="C152" t="s">
        <v>902</v>
      </c>
      <c r="D152" t="s">
        <v>4508</v>
      </c>
      <c r="E152" t="s">
        <v>4745</v>
      </c>
      <c r="F152">
        <v>266</v>
      </c>
      <c r="G152" t="s">
        <v>85</v>
      </c>
      <c r="H152">
        <v>59496.996</v>
      </c>
      <c r="I152">
        <v>3337702.86</v>
      </c>
      <c r="J152">
        <v>0</v>
      </c>
      <c r="K152">
        <v>0</v>
      </c>
      <c r="L152">
        <v>59496.996</v>
      </c>
      <c r="M152">
        <v>3337702.86</v>
      </c>
      <c r="N152" t="s">
        <v>4488</v>
      </c>
      <c r="O152" t="s">
        <v>4489</v>
      </c>
    </row>
    <row r="153" spans="1:15" ht="15">
      <c r="A153">
        <f t="shared" si="2"/>
        <v>117</v>
      </c>
      <c r="B153">
        <v>5663625</v>
      </c>
      <c r="C153" t="s">
        <v>578</v>
      </c>
      <c r="D153" t="s">
        <v>4490</v>
      </c>
      <c r="E153" t="s">
        <v>4746</v>
      </c>
      <c r="F153">
        <v>7633</v>
      </c>
      <c r="G153" t="s">
        <v>58</v>
      </c>
      <c r="H153">
        <v>29964.6</v>
      </c>
      <c r="I153">
        <v>1669260.66</v>
      </c>
      <c r="J153">
        <v>0</v>
      </c>
      <c r="K153">
        <v>0</v>
      </c>
      <c r="L153">
        <v>29964.6</v>
      </c>
      <c r="M153">
        <v>1669260.66</v>
      </c>
      <c r="N153" t="s">
        <v>4488</v>
      </c>
      <c r="O153" t="s">
        <v>4489</v>
      </c>
    </row>
    <row r="154" spans="1:15" ht="15">
      <c r="A154">
        <f t="shared" si="2"/>
        <v>125</v>
      </c>
      <c r="B154">
        <v>5656348</v>
      </c>
      <c r="C154" t="s">
        <v>596</v>
      </c>
      <c r="D154" t="s">
        <v>4490</v>
      </c>
      <c r="E154" t="s">
        <v>4747</v>
      </c>
      <c r="F154">
        <v>7260</v>
      </c>
      <c r="G154" t="s">
        <v>4747</v>
      </c>
      <c r="H154">
        <v>25194.228</v>
      </c>
      <c r="I154">
        <v>1408389.42</v>
      </c>
      <c r="J154">
        <v>0</v>
      </c>
      <c r="K154">
        <v>0</v>
      </c>
      <c r="L154">
        <v>25194.228</v>
      </c>
      <c r="M154">
        <v>1408389.42</v>
      </c>
      <c r="N154" t="s">
        <v>4488</v>
      </c>
      <c r="O154" t="s">
        <v>4489</v>
      </c>
    </row>
    <row r="155" spans="1:15" ht="15">
      <c r="A155">
        <f t="shared" si="2"/>
        <v>496</v>
      </c>
      <c r="B155">
        <v>5637164</v>
      </c>
      <c r="C155" t="s">
        <v>1334</v>
      </c>
      <c r="D155" t="s">
        <v>4526</v>
      </c>
      <c r="E155" t="s">
        <v>4748</v>
      </c>
      <c r="F155">
        <v>1613</v>
      </c>
      <c r="G155" t="s">
        <v>83</v>
      </c>
      <c r="H155">
        <v>26020.596</v>
      </c>
      <c r="I155">
        <v>1433210.9</v>
      </c>
      <c r="J155">
        <v>0</v>
      </c>
      <c r="K155">
        <v>0</v>
      </c>
      <c r="L155">
        <v>26020.596</v>
      </c>
      <c r="M155">
        <v>1433210.9</v>
      </c>
      <c r="N155" t="s">
        <v>4488</v>
      </c>
      <c r="O155" t="s">
        <v>4489</v>
      </c>
    </row>
    <row r="156" spans="1:15" ht="15">
      <c r="A156">
        <f t="shared" si="2"/>
        <v>81</v>
      </c>
      <c r="B156">
        <v>1536391</v>
      </c>
      <c r="C156" t="s">
        <v>434</v>
      </c>
      <c r="D156" t="s">
        <v>4499</v>
      </c>
      <c r="E156" t="s">
        <v>4749</v>
      </c>
      <c r="F156">
        <v>2388</v>
      </c>
      <c r="G156" t="s">
        <v>4636</v>
      </c>
      <c r="H156">
        <v>45085.212</v>
      </c>
      <c r="I156">
        <v>2513803.74</v>
      </c>
      <c r="J156">
        <v>0</v>
      </c>
      <c r="K156">
        <v>0</v>
      </c>
      <c r="L156">
        <v>45085.212</v>
      </c>
      <c r="M156">
        <v>2513803.74</v>
      </c>
      <c r="N156" t="s">
        <v>4488</v>
      </c>
      <c r="O156" t="s">
        <v>4489</v>
      </c>
    </row>
    <row r="157" spans="1:15" ht="15">
      <c r="A157">
        <f t="shared" si="2"/>
        <v>466</v>
      </c>
      <c r="B157">
        <v>5638773</v>
      </c>
      <c r="C157" t="s">
        <v>1267</v>
      </c>
      <c r="D157" t="s">
        <v>4553</v>
      </c>
      <c r="E157" t="s">
        <v>4750</v>
      </c>
      <c r="F157">
        <v>1387</v>
      </c>
      <c r="G157" t="s">
        <v>106</v>
      </c>
      <c r="H157">
        <v>48387.48</v>
      </c>
      <c r="I157">
        <v>2718406.94</v>
      </c>
      <c r="J157">
        <v>0</v>
      </c>
      <c r="K157">
        <v>0</v>
      </c>
      <c r="L157">
        <v>48387.48</v>
      </c>
      <c r="M157">
        <v>2718406.94</v>
      </c>
      <c r="N157" t="s">
        <v>4488</v>
      </c>
      <c r="O157" t="s">
        <v>4489</v>
      </c>
    </row>
    <row r="158" spans="1:15" ht="15">
      <c r="A158">
        <f t="shared" si="2"/>
        <v>160</v>
      </c>
      <c r="B158">
        <v>5660834</v>
      </c>
      <c r="C158" t="s">
        <v>685</v>
      </c>
      <c r="D158" t="s">
        <v>4506</v>
      </c>
      <c r="E158" t="s">
        <v>4751</v>
      </c>
      <c r="F158">
        <v>9409</v>
      </c>
      <c r="G158" t="s">
        <v>78</v>
      </c>
      <c r="H158">
        <v>34441.152</v>
      </c>
      <c r="I158">
        <v>1894081.08</v>
      </c>
      <c r="J158">
        <v>0</v>
      </c>
      <c r="K158">
        <v>0</v>
      </c>
      <c r="L158">
        <v>34441.152</v>
      </c>
      <c r="M158">
        <v>1894081.08</v>
      </c>
      <c r="N158" t="s">
        <v>4488</v>
      </c>
      <c r="O158" t="s">
        <v>4489</v>
      </c>
    </row>
    <row r="159" spans="1:15" ht="15">
      <c r="A159">
        <f t="shared" si="2"/>
        <v>630</v>
      </c>
      <c r="B159">
        <v>5640075</v>
      </c>
      <c r="C159" t="s">
        <v>1680</v>
      </c>
      <c r="D159" t="s">
        <v>4496</v>
      </c>
      <c r="E159" t="s">
        <v>4752</v>
      </c>
      <c r="F159">
        <v>5522</v>
      </c>
      <c r="G159" t="s">
        <v>150</v>
      </c>
      <c r="H159">
        <v>25565.244</v>
      </c>
      <c r="I159">
        <v>1381052.4</v>
      </c>
      <c r="J159">
        <v>0</v>
      </c>
      <c r="K159">
        <v>0</v>
      </c>
      <c r="L159">
        <v>25565.244</v>
      </c>
      <c r="M159">
        <v>1381052.4</v>
      </c>
      <c r="N159" t="s">
        <v>4488</v>
      </c>
      <c r="O159" t="s">
        <v>4489</v>
      </c>
    </row>
    <row r="160" spans="1:15" ht="15">
      <c r="A160">
        <f t="shared" si="2"/>
        <v>424</v>
      </c>
      <c r="B160">
        <v>5638942</v>
      </c>
      <c r="C160" t="s">
        <v>1183</v>
      </c>
      <c r="D160" t="s">
        <v>4508</v>
      </c>
      <c r="E160" t="s">
        <v>4753</v>
      </c>
      <c r="F160">
        <v>2067</v>
      </c>
      <c r="G160" t="s">
        <v>4754</v>
      </c>
      <c r="H160">
        <v>55425.972</v>
      </c>
      <c r="I160">
        <v>3029214.96</v>
      </c>
      <c r="J160">
        <v>0</v>
      </c>
      <c r="K160">
        <v>0</v>
      </c>
      <c r="L160">
        <v>55425.972</v>
      </c>
      <c r="M160">
        <v>3029214.96</v>
      </c>
      <c r="N160" t="s">
        <v>4488</v>
      </c>
      <c r="O160" t="s">
        <v>4489</v>
      </c>
    </row>
    <row r="161" spans="1:15" ht="15">
      <c r="A161">
        <f t="shared" si="2"/>
        <v>686</v>
      </c>
      <c r="B161">
        <v>1661287</v>
      </c>
      <c r="C161" t="s">
        <v>1764</v>
      </c>
      <c r="D161" t="s">
        <v>4531</v>
      </c>
      <c r="E161" t="s">
        <v>4755</v>
      </c>
      <c r="F161">
        <v>5515</v>
      </c>
      <c r="G161" t="s">
        <v>150</v>
      </c>
      <c r="H161">
        <v>33938.904</v>
      </c>
      <c r="I161">
        <v>1913109.24</v>
      </c>
      <c r="J161">
        <v>0</v>
      </c>
      <c r="K161">
        <v>0</v>
      </c>
      <c r="L161">
        <v>33938.904</v>
      </c>
      <c r="M161">
        <v>1913109.24</v>
      </c>
      <c r="N161" t="s">
        <v>4488</v>
      </c>
      <c r="O161" t="s">
        <v>4489</v>
      </c>
    </row>
    <row r="162" spans="1:15" ht="15">
      <c r="A162">
        <f t="shared" si="2"/>
        <v>24</v>
      </c>
      <c r="B162">
        <v>5640795</v>
      </c>
      <c r="C162" t="s">
        <v>294</v>
      </c>
      <c r="D162" t="s">
        <v>4499</v>
      </c>
      <c r="E162" t="s">
        <v>4756</v>
      </c>
      <c r="F162">
        <v>2651</v>
      </c>
      <c r="G162" t="s">
        <v>4757</v>
      </c>
      <c r="H162">
        <v>37126.38</v>
      </c>
      <c r="I162">
        <v>2151102.84</v>
      </c>
      <c r="J162">
        <v>0</v>
      </c>
      <c r="K162">
        <v>0</v>
      </c>
      <c r="L162">
        <v>37126.38</v>
      </c>
      <c r="M162">
        <v>2151102.84</v>
      </c>
      <c r="N162" t="s">
        <v>4488</v>
      </c>
      <c r="O162" t="s">
        <v>4489</v>
      </c>
    </row>
    <row r="163" spans="1:15" ht="15">
      <c r="A163">
        <f t="shared" si="2"/>
        <v>688</v>
      </c>
      <c r="B163">
        <v>2143309</v>
      </c>
      <c r="C163" t="s">
        <v>1770</v>
      </c>
      <c r="D163" t="s">
        <v>4531</v>
      </c>
      <c r="E163" t="s">
        <v>4758</v>
      </c>
      <c r="F163">
        <v>4032</v>
      </c>
      <c r="G163" t="s">
        <v>147</v>
      </c>
      <c r="H163">
        <v>8433.408</v>
      </c>
      <c r="I163">
        <v>471262.56</v>
      </c>
      <c r="J163">
        <v>0</v>
      </c>
      <c r="K163">
        <v>0</v>
      </c>
      <c r="L163">
        <v>8433.408</v>
      </c>
      <c r="M163">
        <v>471262.56</v>
      </c>
      <c r="N163" t="s">
        <v>4488</v>
      </c>
      <c r="O163" t="s">
        <v>4489</v>
      </c>
    </row>
    <row r="164" spans="1:15" ht="15">
      <c r="A164">
        <f t="shared" si="2"/>
        <v>463</v>
      </c>
      <c r="B164">
        <v>5642453</v>
      </c>
      <c r="C164" t="s">
        <v>1258</v>
      </c>
      <c r="D164" t="s">
        <v>4759</v>
      </c>
      <c r="E164" t="s">
        <v>4760</v>
      </c>
      <c r="F164">
        <v>3154</v>
      </c>
      <c r="G164" t="s">
        <v>4761</v>
      </c>
      <c r="H164">
        <v>71401.116</v>
      </c>
      <c r="I164">
        <v>4040847.41</v>
      </c>
      <c r="J164">
        <v>0</v>
      </c>
      <c r="K164">
        <v>0</v>
      </c>
      <c r="L164">
        <v>71401.116</v>
      </c>
      <c r="M164">
        <v>4040847.41</v>
      </c>
      <c r="N164" t="s">
        <v>4488</v>
      </c>
      <c r="O164" t="s">
        <v>4489</v>
      </c>
    </row>
    <row r="165" spans="1:15" ht="15">
      <c r="A165">
        <f t="shared" si="2"/>
        <v>202</v>
      </c>
      <c r="B165">
        <v>5661424</v>
      </c>
      <c r="C165" t="s">
        <v>4762</v>
      </c>
      <c r="D165" t="s">
        <v>4763</v>
      </c>
      <c r="E165" t="s">
        <v>4764</v>
      </c>
      <c r="F165">
        <v>3580</v>
      </c>
      <c r="G165" t="s">
        <v>4765</v>
      </c>
      <c r="H165">
        <v>47316.648</v>
      </c>
      <c r="I165">
        <v>2705026.23</v>
      </c>
      <c r="J165">
        <v>0</v>
      </c>
      <c r="K165">
        <v>0</v>
      </c>
      <c r="L165">
        <v>47316.648</v>
      </c>
      <c r="M165">
        <v>2705026.23</v>
      </c>
      <c r="N165" t="s">
        <v>4488</v>
      </c>
      <c r="O165" t="s">
        <v>4489</v>
      </c>
    </row>
    <row r="166" spans="1:15" ht="15">
      <c r="A166">
        <f t="shared" si="2"/>
        <v>568</v>
      </c>
      <c r="B166">
        <v>1391303</v>
      </c>
      <c r="C166" t="s">
        <v>1515</v>
      </c>
      <c r="D166" t="s">
        <v>4513</v>
      </c>
      <c r="E166" t="s">
        <v>4766</v>
      </c>
      <c r="F166">
        <v>3730</v>
      </c>
      <c r="G166" t="s">
        <v>113</v>
      </c>
      <c r="H166">
        <v>42902.112</v>
      </c>
      <c r="I166">
        <v>2292635.39</v>
      </c>
      <c r="J166">
        <v>0</v>
      </c>
      <c r="K166">
        <v>0</v>
      </c>
      <c r="L166">
        <v>42902.112</v>
      </c>
      <c r="M166">
        <v>2292635.39</v>
      </c>
      <c r="N166" t="s">
        <v>4488</v>
      </c>
      <c r="O166" t="s">
        <v>4489</v>
      </c>
    </row>
    <row r="167" spans="1:15" ht="15">
      <c r="A167">
        <f t="shared" si="2"/>
        <v>62</v>
      </c>
      <c r="B167">
        <v>5653188</v>
      </c>
      <c r="C167" t="s">
        <v>380</v>
      </c>
      <c r="D167" t="s">
        <v>4499</v>
      </c>
      <c r="E167" t="s">
        <v>4767</v>
      </c>
      <c r="F167">
        <v>2212</v>
      </c>
      <c r="G167" t="s">
        <v>23</v>
      </c>
      <c r="H167">
        <v>28923.324</v>
      </c>
      <c r="I167">
        <v>1586200.78</v>
      </c>
      <c r="J167">
        <v>0</v>
      </c>
      <c r="K167">
        <v>0</v>
      </c>
      <c r="L167">
        <v>28923.324</v>
      </c>
      <c r="M167">
        <v>1586200.78</v>
      </c>
      <c r="N167" t="s">
        <v>4488</v>
      </c>
      <c r="O167" t="s">
        <v>4489</v>
      </c>
    </row>
    <row r="168" spans="1:15" ht="15">
      <c r="A168">
        <f t="shared" si="2"/>
        <v>11</v>
      </c>
      <c r="B168">
        <v>5640667</v>
      </c>
      <c r="C168" t="s">
        <v>255</v>
      </c>
      <c r="D168" t="s">
        <v>4499</v>
      </c>
      <c r="E168" t="s">
        <v>4768</v>
      </c>
      <c r="F168">
        <v>2821</v>
      </c>
      <c r="G168" t="s">
        <v>3</v>
      </c>
      <c r="H168">
        <v>32475.852</v>
      </c>
      <c r="I168">
        <v>1825301.85</v>
      </c>
      <c r="J168">
        <v>0</v>
      </c>
      <c r="K168">
        <v>0</v>
      </c>
      <c r="L168">
        <v>32475.852</v>
      </c>
      <c r="M168">
        <v>1825301.85</v>
      </c>
      <c r="N168" t="s">
        <v>4488</v>
      </c>
      <c r="O168" t="s">
        <v>4489</v>
      </c>
    </row>
    <row r="169" spans="1:15" ht="15">
      <c r="A169">
        <f t="shared" si="2"/>
        <v>219</v>
      </c>
      <c r="B169">
        <v>5653677</v>
      </c>
      <c r="C169" t="s">
        <v>4769</v>
      </c>
      <c r="D169" t="s">
        <v>4770</v>
      </c>
      <c r="E169" t="s">
        <v>4771</v>
      </c>
      <c r="F169">
        <v>2406</v>
      </c>
      <c r="G169" t="s">
        <v>26</v>
      </c>
      <c r="H169">
        <v>8440.368</v>
      </c>
      <c r="I169">
        <v>454711.5</v>
      </c>
      <c r="J169">
        <v>0</v>
      </c>
      <c r="K169">
        <v>0</v>
      </c>
      <c r="L169">
        <v>8440.368</v>
      </c>
      <c r="M169">
        <v>454711.5</v>
      </c>
      <c r="N169" t="s">
        <v>4488</v>
      </c>
      <c r="O169" t="s">
        <v>4489</v>
      </c>
    </row>
    <row r="170" spans="1:15" ht="15">
      <c r="A170">
        <f t="shared" si="2"/>
        <v>882</v>
      </c>
      <c r="B170">
        <v>5648232</v>
      </c>
      <c r="C170" t="s">
        <v>2121</v>
      </c>
      <c r="D170" t="s">
        <v>4492</v>
      </c>
      <c r="E170" t="s">
        <v>4772</v>
      </c>
      <c r="F170">
        <v>5179</v>
      </c>
      <c r="G170" t="s">
        <v>4773</v>
      </c>
      <c r="H170">
        <v>35204.976</v>
      </c>
      <c r="I170">
        <v>1945153.02</v>
      </c>
      <c r="J170">
        <v>0</v>
      </c>
      <c r="K170">
        <v>0</v>
      </c>
      <c r="L170">
        <v>35204.976</v>
      </c>
      <c r="M170">
        <v>1945153.02</v>
      </c>
      <c r="N170" t="s">
        <v>4488</v>
      </c>
      <c r="O170" t="s">
        <v>4489</v>
      </c>
    </row>
    <row r="171" spans="1:15" ht="15">
      <c r="A171">
        <f t="shared" si="2"/>
        <v>9</v>
      </c>
      <c r="B171">
        <v>5643557</v>
      </c>
      <c r="C171" t="s">
        <v>249</v>
      </c>
      <c r="D171" t="s">
        <v>4499</v>
      </c>
      <c r="E171" t="s">
        <v>6</v>
      </c>
      <c r="F171">
        <v>3550</v>
      </c>
      <c r="G171" t="s">
        <v>6</v>
      </c>
      <c r="H171">
        <v>49028.364</v>
      </c>
      <c r="I171">
        <v>2822074.44</v>
      </c>
      <c r="J171">
        <v>0</v>
      </c>
      <c r="K171">
        <v>0</v>
      </c>
      <c r="L171">
        <v>49028.364</v>
      </c>
      <c r="M171">
        <v>2822074.44</v>
      </c>
      <c r="N171" t="s">
        <v>4488</v>
      </c>
      <c r="O171" t="s">
        <v>4489</v>
      </c>
    </row>
    <row r="172" spans="1:15" ht="15">
      <c r="A172">
        <f t="shared" si="2"/>
        <v>298</v>
      </c>
      <c r="B172">
        <v>1501574</v>
      </c>
      <c r="C172" t="s">
        <v>854</v>
      </c>
      <c r="D172" t="s">
        <v>4774</v>
      </c>
      <c r="E172" t="s">
        <v>4775</v>
      </c>
      <c r="F172">
        <v>3610</v>
      </c>
      <c r="G172" t="s">
        <v>86</v>
      </c>
      <c r="H172">
        <v>31284.708</v>
      </c>
      <c r="I172">
        <v>1828857.66</v>
      </c>
      <c r="J172">
        <v>0</v>
      </c>
      <c r="K172">
        <v>0</v>
      </c>
      <c r="L172">
        <v>31284.708</v>
      </c>
      <c r="M172">
        <v>1828857.66</v>
      </c>
      <c r="N172" t="s">
        <v>4488</v>
      </c>
      <c r="O172" t="s">
        <v>4489</v>
      </c>
    </row>
    <row r="173" spans="1:15" ht="15">
      <c r="A173">
        <f t="shared" si="2"/>
        <v>606</v>
      </c>
      <c r="B173">
        <v>5656256</v>
      </c>
      <c r="C173" t="s">
        <v>1618</v>
      </c>
      <c r="D173" t="s">
        <v>4496</v>
      </c>
      <c r="E173" t="s">
        <v>4776</v>
      </c>
      <c r="F173">
        <v>4041</v>
      </c>
      <c r="G173" t="s">
        <v>4777</v>
      </c>
      <c r="H173">
        <v>36188.424</v>
      </c>
      <c r="I173">
        <v>2047249.67</v>
      </c>
      <c r="J173">
        <v>0</v>
      </c>
      <c r="K173">
        <v>0</v>
      </c>
      <c r="L173">
        <v>36188.424</v>
      </c>
      <c r="M173">
        <v>2047249.67</v>
      </c>
      <c r="N173" t="s">
        <v>4488</v>
      </c>
      <c r="O173" t="s">
        <v>4489</v>
      </c>
    </row>
    <row r="174" spans="1:15" ht="15">
      <c r="A174">
        <f t="shared" si="2"/>
        <v>489</v>
      </c>
      <c r="B174">
        <v>5653972</v>
      </c>
      <c r="C174" t="s">
        <v>1316</v>
      </c>
      <c r="D174" t="s">
        <v>4553</v>
      </c>
      <c r="E174" t="s">
        <v>4778</v>
      </c>
      <c r="F174">
        <v>566</v>
      </c>
      <c r="G174" t="s">
        <v>85</v>
      </c>
      <c r="H174">
        <v>45256.212</v>
      </c>
      <c r="I174">
        <v>2544743.34</v>
      </c>
      <c r="J174">
        <v>0</v>
      </c>
      <c r="K174">
        <v>0</v>
      </c>
      <c r="L174">
        <v>45256.212</v>
      </c>
      <c r="M174">
        <v>2544743.34</v>
      </c>
      <c r="N174" t="s">
        <v>4488</v>
      </c>
      <c r="O174" t="s">
        <v>4489</v>
      </c>
    </row>
    <row r="175" spans="1:15" ht="15">
      <c r="A175">
        <f t="shared" si="2"/>
        <v>412</v>
      </c>
      <c r="B175">
        <v>5647718</v>
      </c>
      <c r="C175" t="s">
        <v>1154</v>
      </c>
      <c r="D175" t="s">
        <v>4526</v>
      </c>
      <c r="E175" t="s">
        <v>4779</v>
      </c>
      <c r="F175">
        <v>1712</v>
      </c>
      <c r="G175" t="s">
        <v>4780</v>
      </c>
      <c r="H175">
        <v>33139.236</v>
      </c>
      <c r="I175">
        <v>1896989.46</v>
      </c>
      <c r="J175">
        <v>0</v>
      </c>
      <c r="K175">
        <v>0</v>
      </c>
      <c r="L175">
        <v>33139.236</v>
      </c>
      <c r="M175">
        <v>1896989.46</v>
      </c>
      <c r="N175" t="s">
        <v>4488</v>
      </c>
      <c r="O175" t="s">
        <v>4489</v>
      </c>
    </row>
    <row r="176" spans="1:15" ht="15">
      <c r="A176">
        <f t="shared" si="2"/>
        <v>67</v>
      </c>
      <c r="B176">
        <v>5658140</v>
      </c>
      <c r="C176" t="s">
        <v>395</v>
      </c>
      <c r="D176" t="s">
        <v>4499</v>
      </c>
      <c r="E176" t="s">
        <v>4781</v>
      </c>
      <c r="F176">
        <v>2750</v>
      </c>
      <c r="G176" t="s">
        <v>14</v>
      </c>
      <c r="H176">
        <v>57908.592</v>
      </c>
      <c r="I176">
        <v>3223320.39</v>
      </c>
      <c r="J176">
        <v>0</v>
      </c>
      <c r="K176">
        <v>0</v>
      </c>
      <c r="L176">
        <v>57908.592</v>
      </c>
      <c r="M176">
        <v>3223320.39</v>
      </c>
      <c r="N176" t="s">
        <v>4488</v>
      </c>
      <c r="O176" t="s">
        <v>4489</v>
      </c>
    </row>
    <row r="177" spans="1:15" ht="15">
      <c r="A177">
        <f t="shared" si="2"/>
        <v>940</v>
      </c>
      <c r="B177">
        <v>5650726</v>
      </c>
      <c r="C177" t="s">
        <v>2257</v>
      </c>
      <c r="D177" t="s">
        <v>4485</v>
      </c>
      <c r="E177" t="s">
        <v>4782</v>
      </c>
      <c r="F177">
        <v>6415</v>
      </c>
      <c r="G177" t="s">
        <v>213</v>
      </c>
      <c r="H177">
        <v>50968.272</v>
      </c>
      <c r="I177">
        <v>2837515.1</v>
      </c>
      <c r="J177">
        <v>0</v>
      </c>
      <c r="K177">
        <v>0</v>
      </c>
      <c r="L177">
        <v>50968.272</v>
      </c>
      <c r="M177">
        <v>2837515.1</v>
      </c>
      <c r="N177" t="s">
        <v>4488</v>
      </c>
      <c r="O177" t="s">
        <v>4489</v>
      </c>
    </row>
    <row r="178" spans="1:15" ht="15">
      <c r="A178">
        <f t="shared" si="2"/>
        <v>566</v>
      </c>
      <c r="B178">
        <v>5658812</v>
      </c>
      <c r="C178" t="s">
        <v>1510</v>
      </c>
      <c r="D178" t="s">
        <v>4513</v>
      </c>
      <c r="E178" t="s">
        <v>4783</v>
      </c>
      <c r="F178">
        <v>3960</v>
      </c>
      <c r="G178" t="s">
        <v>4784</v>
      </c>
      <c r="H178">
        <v>58906.344</v>
      </c>
      <c r="I178">
        <v>3242882.77</v>
      </c>
      <c r="J178">
        <v>0</v>
      </c>
      <c r="K178">
        <v>0</v>
      </c>
      <c r="L178">
        <v>58906.344</v>
      </c>
      <c r="M178">
        <v>3242882.77</v>
      </c>
      <c r="N178" t="s">
        <v>4488</v>
      </c>
      <c r="O178" t="s">
        <v>4489</v>
      </c>
    </row>
    <row r="179" spans="1:15" ht="15">
      <c r="A179">
        <f t="shared" si="2"/>
        <v>534</v>
      </c>
      <c r="B179">
        <v>5645412</v>
      </c>
      <c r="C179" t="s">
        <v>1424</v>
      </c>
      <c r="D179" t="s">
        <v>4526</v>
      </c>
      <c r="E179" t="s">
        <v>4785</v>
      </c>
      <c r="F179">
        <v>1718</v>
      </c>
      <c r="G179" t="s">
        <v>4786</v>
      </c>
      <c r="H179">
        <v>27817.236</v>
      </c>
      <c r="I179">
        <v>1515394.39</v>
      </c>
      <c r="J179">
        <v>0</v>
      </c>
      <c r="K179">
        <v>0</v>
      </c>
      <c r="L179">
        <v>27817.236</v>
      </c>
      <c r="M179">
        <v>1515394.39</v>
      </c>
      <c r="N179" t="s">
        <v>4488</v>
      </c>
      <c r="O179" t="s">
        <v>4489</v>
      </c>
    </row>
    <row r="180" spans="1:15" ht="15">
      <c r="A180">
        <f t="shared" si="2"/>
        <v>357</v>
      </c>
      <c r="B180">
        <v>5640543</v>
      </c>
      <c r="C180" t="s">
        <v>1011</v>
      </c>
      <c r="D180" t="s">
        <v>4508</v>
      </c>
      <c r="E180" t="s">
        <v>4787</v>
      </c>
      <c r="F180">
        <v>487</v>
      </c>
      <c r="G180" t="s">
        <v>85</v>
      </c>
      <c r="H180">
        <v>33474.444</v>
      </c>
      <c r="I180">
        <v>1852213.2</v>
      </c>
      <c r="J180">
        <v>0</v>
      </c>
      <c r="K180">
        <v>0</v>
      </c>
      <c r="L180">
        <v>33474.444</v>
      </c>
      <c r="M180">
        <v>1852213.2</v>
      </c>
      <c r="N180" t="s">
        <v>4488</v>
      </c>
      <c r="O180" t="s">
        <v>4489</v>
      </c>
    </row>
    <row r="181" spans="1:15" ht="15">
      <c r="A181">
        <f t="shared" si="2"/>
        <v>728</v>
      </c>
      <c r="B181">
        <v>5651684</v>
      </c>
      <c r="C181" t="s">
        <v>1859</v>
      </c>
      <c r="D181" t="s">
        <v>4503</v>
      </c>
      <c r="E181" t="s">
        <v>4788</v>
      </c>
      <c r="F181">
        <v>4876</v>
      </c>
      <c r="G181" t="s">
        <v>177</v>
      </c>
      <c r="H181">
        <v>12395.28</v>
      </c>
      <c r="I181">
        <v>677799.3</v>
      </c>
      <c r="J181">
        <v>0</v>
      </c>
      <c r="K181">
        <v>0</v>
      </c>
      <c r="L181">
        <v>12395.28</v>
      </c>
      <c r="M181">
        <v>677799.3</v>
      </c>
      <c r="N181" t="s">
        <v>4488</v>
      </c>
      <c r="O181" t="s">
        <v>4489</v>
      </c>
    </row>
    <row r="182" spans="1:15" ht="15">
      <c r="A182">
        <f t="shared" si="2"/>
        <v>84</v>
      </c>
      <c r="B182">
        <v>1696307</v>
      </c>
      <c r="C182" t="s">
        <v>440</v>
      </c>
      <c r="D182" t="s">
        <v>4499</v>
      </c>
      <c r="E182" t="s">
        <v>4789</v>
      </c>
      <c r="F182">
        <v>2406</v>
      </c>
      <c r="G182" t="s">
        <v>26</v>
      </c>
      <c r="H182">
        <v>41066.496</v>
      </c>
      <c r="I182">
        <v>2292443.46</v>
      </c>
      <c r="J182">
        <v>0</v>
      </c>
      <c r="K182">
        <v>0</v>
      </c>
      <c r="L182">
        <v>41066.496</v>
      </c>
      <c r="M182">
        <v>2292443.46</v>
      </c>
      <c r="N182" t="s">
        <v>4488</v>
      </c>
      <c r="O182" t="s">
        <v>4489</v>
      </c>
    </row>
    <row r="183" spans="1:15" ht="15">
      <c r="A183">
        <f t="shared" si="2"/>
        <v>359</v>
      </c>
      <c r="B183">
        <v>5647694</v>
      </c>
      <c r="C183" t="s">
        <v>1017</v>
      </c>
      <c r="D183" t="s">
        <v>4513</v>
      </c>
      <c r="E183" t="s">
        <v>4790</v>
      </c>
      <c r="F183">
        <v>3188</v>
      </c>
      <c r="G183" t="s">
        <v>116</v>
      </c>
      <c r="H183">
        <v>48791.04</v>
      </c>
      <c r="I183">
        <v>2570496.24</v>
      </c>
      <c r="J183">
        <v>0</v>
      </c>
      <c r="K183">
        <v>0</v>
      </c>
      <c r="L183">
        <v>48791.04</v>
      </c>
      <c r="M183">
        <v>2570496.24</v>
      </c>
      <c r="N183" t="s">
        <v>4488</v>
      </c>
      <c r="O183" t="s">
        <v>4489</v>
      </c>
    </row>
    <row r="184" spans="1:15" ht="15">
      <c r="A184">
        <f t="shared" si="2"/>
        <v>22</v>
      </c>
      <c r="B184">
        <v>5644423</v>
      </c>
      <c r="C184" t="s">
        <v>288</v>
      </c>
      <c r="D184" t="s">
        <v>4499</v>
      </c>
      <c r="E184" t="s">
        <v>4791</v>
      </c>
      <c r="F184">
        <v>2742</v>
      </c>
      <c r="G184" t="s">
        <v>4792</v>
      </c>
      <c r="H184">
        <v>32782.968</v>
      </c>
      <c r="I184">
        <v>1825168.46</v>
      </c>
      <c r="J184">
        <v>0</v>
      </c>
      <c r="K184">
        <v>0</v>
      </c>
      <c r="L184">
        <v>32782.968</v>
      </c>
      <c r="M184">
        <v>1825168.46</v>
      </c>
      <c r="N184" t="s">
        <v>4488</v>
      </c>
      <c r="O184" t="s">
        <v>4489</v>
      </c>
    </row>
    <row r="185" spans="1:15" ht="15">
      <c r="A185">
        <f t="shared" si="2"/>
        <v>476</v>
      </c>
      <c r="B185">
        <v>5646474</v>
      </c>
      <c r="C185" t="s">
        <v>4793</v>
      </c>
      <c r="D185" t="s">
        <v>4553</v>
      </c>
      <c r="E185" t="s">
        <v>4794</v>
      </c>
      <c r="F185">
        <v>1530</v>
      </c>
      <c r="G185" t="s">
        <v>115</v>
      </c>
      <c r="H185">
        <v>27270.408</v>
      </c>
      <c r="I185">
        <v>1463259.06</v>
      </c>
      <c r="J185">
        <v>0</v>
      </c>
      <c r="K185">
        <v>0</v>
      </c>
      <c r="L185">
        <v>27270.408</v>
      </c>
      <c r="M185">
        <v>1463259.06</v>
      </c>
      <c r="N185" t="s">
        <v>4488</v>
      </c>
      <c r="O185" t="s">
        <v>4489</v>
      </c>
    </row>
    <row r="186" spans="1:15" ht="15">
      <c r="A186">
        <f t="shared" si="2"/>
        <v>815</v>
      </c>
      <c r="B186">
        <v>5666793</v>
      </c>
      <c r="C186" t="s">
        <v>1979</v>
      </c>
      <c r="D186" t="s">
        <v>4492</v>
      </c>
      <c r="E186" t="s">
        <v>4795</v>
      </c>
      <c r="F186">
        <v>5210</v>
      </c>
      <c r="G186" t="s">
        <v>4796</v>
      </c>
      <c r="H186">
        <v>26313.408</v>
      </c>
      <c r="I186">
        <v>1439390.4</v>
      </c>
      <c r="J186">
        <v>0</v>
      </c>
      <c r="K186">
        <v>0</v>
      </c>
      <c r="L186">
        <v>26313.408</v>
      </c>
      <c r="M186">
        <v>1439390.4</v>
      </c>
      <c r="N186" t="s">
        <v>4488</v>
      </c>
      <c r="O186" t="s">
        <v>4489</v>
      </c>
    </row>
    <row r="187" spans="1:15" ht="15">
      <c r="A187">
        <f t="shared" si="2"/>
        <v>516</v>
      </c>
      <c r="B187">
        <v>5646376</v>
      </c>
      <c r="C187" t="s">
        <v>1386</v>
      </c>
      <c r="D187" t="s">
        <v>4797</v>
      </c>
      <c r="E187" t="s">
        <v>4798</v>
      </c>
      <c r="F187">
        <v>3427</v>
      </c>
      <c r="G187" t="s">
        <v>4799</v>
      </c>
      <c r="H187">
        <v>43841.964</v>
      </c>
      <c r="I187">
        <v>2415513.9</v>
      </c>
      <c r="J187">
        <v>0</v>
      </c>
      <c r="K187">
        <v>0</v>
      </c>
      <c r="L187">
        <v>43841.964</v>
      </c>
      <c r="M187">
        <v>2415513.9</v>
      </c>
      <c r="N187" t="s">
        <v>4488</v>
      </c>
      <c r="O187" t="s">
        <v>4489</v>
      </c>
    </row>
    <row r="188" spans="1:15" ht="15">
      <c r="A188">
        <f t="shared" si="2"/>
        <v>552</v>
      </c>
      <c r="B188">
        <v>5646490</v>
      </c>
      <c r="C188" t="s">
        <v>1470</v>
      </c>
      <c r="D188" t="s">
        <v>4513</v>
      </c>
      <c r="E188" t="s">
        <v>4800</v>
      </c>
      <c r="F188">
        <v>3726</v>
      </c>
      <c r="G188" t="s">
        <v>113</v>
      </c>
      <c r="H188">
        <v>37597.02</v>
      </c>
      <c r="I188">
        <v>2013097.53</v>
      </c>
      <c r="J188">
        <v>0</v>
      </c>
      <c r="K188">
        <v>0</v>
      </c>
      <c r="L188">
        <v>37597.02</v>
      </c>
      <c r="M188">
        <v>2013097.53</v>
      </c>
      <c r="N188" t="s">
        <v>4488</v>
      </c>
      <c r="O188" t="s">
        <v>4489</v>
      </c>
    </row>
    <row r="189" spans="1:15" ht="15">
      <c r="A189">
        <f t="shared" si="2"/>
        <v>570</v>
      </c>
      <c r="B189">
        <v>5654792</v>
      </c>
      <c r="C189" t="s">
        <v>1521</v>
      </c>
      <c r="D189" t="s">
        <v>4510</v>
      </c>
      <c r="E189" t="s">
        <v>4801</v>
      </c>
      <c r="F189">
        <v>3048</v>
      </c>
      <c r="G189" t="s">
        <v>87</v>
      </c>
      <c r="H189">
        <v>14204.328</v>
      </c>
      <c r="I189">
        <v>791593.23</v>
      </c>
      <c r="J189">
        <v>0</v>
      </c>
      <c r="K189">
        <v>0</v>
      </c>
      <c r="L189">
        <v>14204.328</v>
      </c>
      <c r="M189">
        <v>791593.23</v>
      </c>
      <c r="N189" t="s">
        <v>4488</v>
      </c>
      <c r="O189" t="s">
        <v>4489</v>
      </c>
    </row>
    <row r="190" spans="1:15" ht="15">
      <c r="A190">
        <f t="shared" si="2"/>
        <v>426</v>
      </c>
      <c r="B190">
        <v>5645604</v>
      </c>
      <c r="C190" t="s">
        <v>1189</v>
      </c>
      <c r="D190" t="s">
        <v>4513</v>
      </c>
      <c r="E190" t="s">
        <v>4802</v>
      </c>
      <c r="F190">
        <v>3810</v>
      </c>
      <c r="G190" t="s">
        <v>4803</v>
      </c>
      <c r="H190">
        <v>31440.744</v>
      </c>
      <c r="I190">
        <v>1814532.33</v>
      </c>
      <c r="J190">
        <v>0</v>
      </c>
      <c r="K190">
        <v>0</v>
      </c>
      <c r="L190">
        <v>31440.744</v>
      </c>
      <c r="M190">
        <v>1814532.33</v>
      </c>
      <c r="N190" t="s">
        <v>4488</v>
      </c>
      <c r="O190" t="s">
        <v>4489</v>
      </c>
    </row>
    <row r="191" spans="1:15" ht="15">
      <c r="A191">
        <f t="shared" si="2"/>
        <v>362</v>
      </c>
      <c r="B191">
        <v>5647732</v>
      </c>
      <c r="C191" t="s">
        <v>1026</v>
      </c>
      <c r="D191" t="s">
        <v>4508</v>
      </c>
      <c r="E191" t="s">
        <v>4804</v>
      </c>
      <c r="F191">
        <v>2053</v>
      </c>
      <c r="G191" t="s">
        <v>4754</v>
      </c>
      <c r="H191">
        <v>50462.796</v>
      </c>
      <c r="I191">
        <v>2781827.91</v>
      </c>
      <c r="J191">
        <v>0</v>
      </c>
      <c r="K191">
        <v>0</v>
      </c>
      <c r="L191">
        <v>50462.796</v>
      </c>
      <c r="M191">
        <v>2781827.91</v>
      </c>
      <c r="N191" t="s">
        <v>4488</v>
      </c>
      <c r="O191" t="s">
        <v>4489</v>
      </c>
    </row>
    <row r="192" spans="1:15" ht="15">
      <c r="A192">
        <f t="shared" si="2"/>
        <v>78</v>
      </c>
      <c r="B192">
        <v>1467044</v>
      </c>
      <c r="C192" t="s">
        <v>425</v>
      </c>
      <c r="D192" t="s">
        <v>4805</v>
      </c>
      <c r="E192" t="s">
        <v>4806</v>
      </c>
      <c r="F192">
        <v>3576</v>
      </c>
      <c r="G192" t="s">
        <v>38</v>
      </c>
      <c r="H192">
        <v>29258.964</v>
      </c>
      <c r="I192">
        <v>1679991.24</v>
      </c>
      <c r="J192">
        <v>0</v>
      </c>
      <c r="K192">
        <v>0</v>
      </c>
      <c r="L192">
        <v>29258.964</v>
      </c>
      <c r="M192">
        <v>1679991.24</v>
      </c>
      <c r="N192" t="s">
        <v>4488</v>
      </c>
      <c r="O192" t="s">
        <v>4489</v>
      </c>
    </row>
    <row r="193" spans="1:15" ht="15">
      <c r="A193">
        <f t="shared" si="2"/>
        <v>405</v>
      </c>
      <c r="B193">
        <v>5646621</v>
      </c>
      <c r="C193" t="s">
        <v>1137</v>
      </c>
      <c r="D193" t="s">
        <v>4508</v>
      </c>
      <c r="E193" t="s">
        <v>4807</v>
      </c>
      <c r="F193">
        <v>1481</v>
      </c>
      <c r="G193" t="s">
        <v>4808</v>
      </c>
      <c r="H193">
        <v>67130.82</v>
      </c>
      <c r="I193">
        <v>3756057.12</v>
      </c>
      <c r="J193">
        <v>0</v>
      </c>
      <c r="K193">
        <v>0</v>
      </c>
      <c r="L193">
        <v>67130.82</v>
      </c>
      <c r="M193">
        <v>3756057.12</v>
      </c>
      <c r="N193" t="s">
        <v>4488</v>
      </c>
      <c r="O193" t="s">
        <v>4489</v>
      </c>
    </row>
    <row r="194" spans="1:15" ht="15">
      <c r="A194">
        <f t="shared" si="2"/>
        <v>964</v>
      </c>
      <c r="B194">
        <v>5637473</v>
      </c>
      <c r="C194" t="s">
        <v>4809</v>
      </c>
      <c r="D194" t="s">
        <v>4526</v>
      </c>
      <c r="E194" t="s">
        <v>4810</v>
      </c>
      <c r="F194">
        <v>1769</v>
      </c>
      <c r="G194" t="s">
        <v>114</v>
      </c>
      <c r="H194">
        <v>27364.74</v>
      </c>
      <c r="I194">
        <v>1557605.77</v>
      </c>
      <c r="J194">
        <v>0</v>
      </c>
      <c r="K194">
        <v>0</v>
      </c>
      <c r="L194">
        <v>27364.74</v>
      </c>
      <c r="M194">
        <v>1557605.77</v>
      </c>
      <c r="N194" t="s">
        <v>4488</v>
      </c>
      <c r="O194" t="s">
        <v>4489</v>
      </c>
    </row>
    <row r="195" spans="1:15" ht="15">
      <c r="A195">
        <f aca="true" t="shared" si="3" ref="A195:A258">MID(C195,6,3)*1</f>
        <v>579</v>
      </c>
      <c r="B195">
        <v>1432454</v>
      </c>
      <c r="C195" t="s">
        <v>1543</v>
      </c>
      <c r="D195" t="s">
        <v>4510</v>
      </c>
      <c r="E195" t="s">
        <v>4811</v>
      </c>
      <c r="F195">
        <v>3525</v>
      </c>
      <c r="G195" t="s">
        <v>4812</v>
      </c>
      <c r="H195">
        <v>68233.464</v>
      </c>
      <c r="I195">
        <v>3945359.38</v>
      </c>
      <c r="J195">
        <v>0</v>
      </c>
      <c r="K195">
        <v>0</v>
      </c>
      <c r="L195">
        <v>68233.464</v>
      </c>
      <c r="M195">
        <v>3945359.38</v>
      </c>
      <c r="N195" t="s">
        <v>4488</v>
      </c>
      <c r="O195" t="s">
        <v>4489</v>
      </c>
    </row>
    <row r="196" spans="1:15" ht="15">
      <c r="A196">
        <f t="shared" si="3"/>
        <v>161</v>
      </c>
      <c r="B196">
        <v>5660084</v>
      </c>
      <c r="C196" t="s">
        <v>688</v>
      </c>
      <c r="D196" t="s">
        <v>4506</v>
      </c>
      <c r="E196" t="s">
        <v>4813</v>
      </c>
      <c r="F196">
        <v>9600</v>
      </c>
      <c r="G196" t="s">
        <v>79</v>
      </c>
      <c r="H196">
        <v>36553.608</v>
      </c>
      <c r="I196">
        <v>2013541.62</v>
      </c>
      <c r="J196">
        <v>0</v>
      </c>
      <c r="K196">
        <v>0</v>
      </c>
      <c r="L196">
        <v>36553.608</v>
      </c>
      <c r="M196">
        <v>2013541.62</v>
      </c>
      <c r="N196" t="s">
        <v>4488</v>
      </c>
      <c r="O196" t="s">
        <v>4489</v>
      </c>
    </row>
    <row r="197" spans="1:15" ht="15">
      <c r="A197">
        <f t="shared" si="3"/>
        <v>873</v>
      </c>
      <c r="B197">
        <v>5645397</v>
      </c>
      <c r="C197" t="s">
        <v>2094</v>
      </c>
      <c r="D197" t="s">
        <v>4492</v>
      </c>
      <c r="E197" t="s">
        <v>4814</v>
      </c>
      <c r="F197">
        <v>5162</v>
      </c>
      <c r="G197" t="s">
        <v>4815</v>
      </c>
      <c r="H197">
        <v>20195.148</v>
      </c>
      <c r="I197">
        <v>1121784.06</v>
      </c>
      <c r="J197">
        <v>0</v>
      </c>
      <c r="K197">
        <v>0</v>
      </c>
      <c r="L197">
        <v>20195.148</v>
      </c>
      <c r="M197">
        <v>1121784.06</v>
      </c>
      <c r="N197" t="s">
        <v>4488</v>
      </c>
      <c r="O197" t="s">
        <v>4489</v>
      </c>
    </row>
    <row r="198" spans="1:15" ht="15">
      <c r="A198">
        <f t="shared" si="3"/>
        <v>714</v>
      </c>
      <c r="B198">
        <v>5638082</v>
      </c>
      <c r="C198" t="s">
        <v>1832</v>
      </c>
      <c r="D198" t="s">
        <v>4503</v>
      </c>
      <c r="E198" t="s">
        <v>4816</v>
      </c>
      <c r="F198">
        <v>4635</v>
      </c>
      <c r="G198" t="s">
        <v>4679</v>
      </c>
      <c r="H198">
        <v>21478.896</v>
      </c>
      <c r="I198">
        <v>1205435.99</v>
      </c>
      <c r="J198">
        <v>0</v>
      </c>
      <c r="K198">
        <v>0</v>
      </c>
      <c r="L198">
        <v>21478.896</v>
      </c>
      <c r="M198">
        <v>1205435.99</v>
      </c>
      <c r="N198" t="s">
        <v>4488</v>
      </c>
      <c r="O198" t="s">
        <v>4489</v>
      </c>
    </row>
    <row r="199" spans="1:15" ht="15">
      <c r="A199">
        <f t="shared" si="3"/>
        <v>85</v>
      </c>
      <c r="B199">
        <v>1656155</v>
      </c>
      <c r="C199" t="s">
        <v>443</v>
      </c>
      <c r="D199" t="s">
        <v>4499</v>
      </c>
      <c r="E199" t="s">
        <v>4817</v>
      </c>
      <c r="F199">
        <v>2407</v>
      </c>
      <c r="G199" t="s">
        <v>26</v>
      </c>
      <c r="H199">
        <v>29047.404</v>
      </c>
      <c r="I199">
        <v>1661635.38</v>
      </c>
      <c r="J199">
        <v>0</v>
      </c>
      <c r="K199">
        <v>0</v>
      </c>
      <c r="L199">
        <v>29047.404</v>
      </c>
      <c r="M199">
        <v>1661635.38</v>
      </c>
      <c r="N199" t="s">
        <v>4488</v>
      </c>
      <c r="O199" t="s">
        <v>4489</v>
      </c>
    </row>
    <row r="200" spans="1:15" ht="15">
      <c r="A200">
        <f t="shared" si="3"/>
        <v>153</v>
      </c>
      <c r="B200">
        <v>5649320</v>
      </c>
      <c r="C200" t="s">
        <v>664</v>
      </c>
      <c r="D200" t="s">
        <v>4506</v>
      </c>
      <c r="E200" t="s">
        <v>4818</v>
      </c>
      <c r="F200">
        <v>9015</v>
      </c>
      <c r="G200" t="s">
        <v>72</v>
      </c>
      <c r="H200">
        <v>24283.92</v>
      </c>
      <c r="I200">
        <v>1332271.05</v>
      </c>
      <c r="J200">
        <v>0</v>
      </c>
      <c r="K200">
        <v>0</v>
      </c>
      <c r="L200">
        <v>24283.92</v>
      </c>
      <c r="M200">
        <v>1332271.05</v>
      </c>
      <c r="N200" t="s">
        <v>4488</v>
      </c>
      <c r="O200" t="s">
        <v>4489</v>
      </c>
    </row>
    <row r="201" spans="1:15" ht="15">
      <c r="A201">
        <f t="shared" si="3"/>
        <v>23</v>
      </c>
      <c r="B201">
        <v>5644422</v>
      </c>
      <c r="C201" t="s">
        <v>291</v>
      </c>
      <c r="D201" t="s">
        <v>4499</v>
      </c>
      <c r="E201" t="s">
        <v>4819</v>
      </c>
      <c r="F201">
        <v>2716</v>
      </c>
      <c r="G201" t="s">
        <v>4820</v>
      </c>
      <c r="H201">
        <v>29520.336</v>
      </c>
      <c r="I201">
        <v>1657327.92</v>
      </c>
      <c r="J201">
        <v>0</v>
      </c>
      <c r="K201">
        <v>0</v>
      </c>
      <c r="L201">
        <v>29520.336</v>
      </c>
      <c r="M201">
        <v>1657327.92</v>
      </c>
      <c r="N201" t="s">
        <v>4488</v>
      </c>
      <c r="O201" t="s">
        <v>4489</v>
      </c>
    </row>
    <row r="202" spans="1:15" ht="15">
      <c r="A202">
        <f t="shared" si="3"/>
        <v>57</v>
      </c>
      <c r="B202">
        <v>5647347</v>
      </c>
      <c r="C202" t="s">
        <v>371</v>
      </c>
      <c r="D202" t="s">
        <v>4499</v>
      </c>
      <c r="E202" t="s">
        <v>4821</v>
      </c>
      <c r="F202">
        <v>2647</v>
      </c>
      <c r="G202" t="s">
        <v>32</v>
      </c>
      <c r="H202">
        <v>29386.38</v>
      </c>
      <c r="I202">
        <v>1663415.39</v>
      </c>
      <c r="J202">
        <v>0</v>
      </c>
      <c r="K202">
        <v>0</v>
      </c>
      <c r="L202">
        <v>29386.38</v>
      </c>
      <c r="M202">
        <v>1663415.39</v>
      </c>
      <c r="N202" t="s">
        <v>4488</v>
      </c>
      <c r="O202" t="s">
        <v>4489</v>
      </c>
    </row>
    <row r="203" spans="1:15" ht="15">
      <c r="A203">
        <f t="shared" si="3"/>
        <v>523</v>
      </c>
      <c r="B203">
        <v>5640592</v>
      </c>
      <c r="C203" t="s">
        <v>1394</v>
      </c>
      <c r="D203" t="s">
        <v>4510</v>
      </c>
      <c r="E203" t="s">
        <v>4822</v>
      </c>
      <c r="F203">
        <v>3616</v>
      </c>
      <c r="G203" t="s">
        <v>86</v>
      </c>
      <c r="H203">
        <v>42300.6</v>
      </c>
      <c r="I203">
        <v>2302506.54</v>
      </c>
      <c r="J203">
        <v>0</v>
      </c>
      <c r="K203">
        <v>0</v>
      </c>
      <c r="L203">
        <v>42300.6</v>
      </c>
      <c r="M203">
        <v>2302506.54</v>
      </c>
      <c r="N203" t="s">
        <v>4488</v>
      </c>
      <c r="O203" t="s">
        <v>4489</v>
      </c>
    </row>
    <row r="204" spans="1:15" ht="15">
      <c r="A204">
        <f t="shared" si="3"/>
        <v>274</v>
      </c>
      <c r="B204">
        <v>1552864</v>
      </c>
      <c r="C204" t="s">
        <v>782</v>
      </c>
      <c r="D204" t="s">
        <v>4508</v>
      </c>
      <c r="E204" t="s">
        <v>4823</v>
      </c>
      <c r="F204">
        <v>571</v>
      </c>
      <c r="G204" t="s">
        <v>85</v>
      </c>
      <c r="H204">
        <v>67568.58</v>
      </c>
      <c r="I204">
        <v>3840360.42</v>
      </c>
      <c r="J204">
        <v>0</v>
      </c>
      <c r="K204">
        <v>0</v>
      </c>
      <c r="L204">
        <v>67568.58</v>
      </c>
      <c r="M204">
        <v>3840360.42</v>
      </c>
      <c r="N204" t="s">
        <v>4488</v>
      </c>
      <c r="O204" t="s">
        <v>4489</v>
      </c>
    </row>
    <row r="205" spans="1:15" ht="15">
      <c r="A205">
        <f t="shared" si="3"/>
        <v>923</v>
      </c>
      <c r="B205">
        <v>1466776</v>
      </c>
      <c r="C205" t="s">
        <v>2252</v>
      </c>
      <c r="D205" t="s">
        <v>4624</v>
      </c>
      <c r="E205" t="s">
        <v>4824</v>
      </c>
      <c r="F205">
        <v>6016</v>
      </c>
      <c r="G205" t="s">
        <v>209</v>
      </c>
      <c r="H205">
        <v>27898.344</v>
      </c>
      <c r="I205">
        <v>1558852.05</v>
      </c>
      <c r="J205">
        <v>0</v>
      </c>
      <c r="K205">
        <v>0</v>
      </c>
      <c r="L205">
        <v>27898.344</v>
      </c>
      <c r="M205">
        <v>1558852.05</v>
      </c>
      <c r="N205" t="s">
        <v>4488</v>
      </c>
      <c r="O205" t="s">
        <v>4489</v>
      </c>
    </row>
    <row r="206" spans="1:15" ht="15">
      <c r="A206">
        <f t="shared" si="3"/>
        <v>323</v>
      </c>
      <c r="B206">
        <v>5645229</v>
      </c>
      <c r="C206" t="s">
        <v>923</v>
      </c>
      <c r="D206" t="s">
        <v>4508</v>
      </c>
      <c r="E206" t="s">
        <v>4825</v>
      </c>
      <c r="F206">
        <v>979</v>
      </c>
      <c r="G206" t="s">
        <v>85</v>
      </c>
      <c r="H206">
        <v>61610.148</v>
      </c>
      <c r="I206">
        <v>3215855.23</v>
      </c>
      <c r="J206">
        <v>0</v>
      </c>
      <c r="K206">
        <v>0</v>
      </c>
      <c r="L206">
        <v>61610.148</v>
      </c>
      <c r="M206">
        <v>3215855.23</v>
      </c>
      <c r="N206" t="s">
        <v>4488</v>
      </c>
      <c r="O206" t="s">
        <v>4489</v>
      </c>
    </row>
    <row r="207" spans="1:15" ht="15">
      <c r="A207">
        <f t="shared" si="3"/>
        <v>885</v>
      </c>
      <c r="B207">
        <v>5640382</v>
      </c>
      <c r="C207" t="s">
        <v>2130</v>
      </c>
      <c r="D207" t="s">
        <v>4492</v>
      </c>
      <c r="E207" t="s">
        <v>4826</v>
      </c>
      <c r="F207">
        <v>5200</v>
      </c>
      <c r="G207" t="s">
        <v>4796</v>
      </c>
      <c r="H207">
        <v>23758.8</v>
      </c>
      <c r="I207">
        <v>1365626.58</v>
      </c>
      <c r="J207">
        <v>0</v>
      </c>
      <c r="K207">
        <v>0</v>
      </c>
      <c r="L207">
        <v>23758.8</v>
      </c>
      <c r="M207">
        <v>1365626.58</v>
      </c>
      <c r="N207" t="s">
        <v>4488</v>
      </c>
      <c r="O207" t="s">
        <v>4489</v>
      </c>
    </row>
    <row r="208" spans="1:15" ht="15">
      <c r="A208">
        <f t="shared" si="3"/>
        <v>821</v>
      </c>
      <c r="B208">
        <v>5639934</v>
      </c>
      <c r="C208" t="s">
        <v>1997</v>
      </c>
      <c r="D208" t="s">
        <v>4827</v>
      </c>
      <c r="E208" t="s">
        <v>4828</v>
      </c>
      <c r="F208">
        <v>5286</v>
      </c>
      <c r="G208" t="s">
        <v>4828</v>
      </c>
      <c r="H208">
        <v>10292.688</v>
      </c>
      <c r="I208">
        <v>575289.84</v>
      </c>
      <c r="J208">
        <v>0</v>
      </c>
      <c r="K208">
        <v>0</v>
      </c>
      <c r="L208">
        <v>10292.688</v>
      </c>
      <c r="M208">
        <v>575289.84</v>
      </c>
      <c r="N208" t="s">
        <v>4488</v>
      </c>
      <c r="O208" t="s">
        <v>4489</v>
      </c>
    </row>
    <row r="209" spans="1:15" ht="15">
      <c r="A209">
        <f t="shared" si="3"/>
        <v>170</v>
      </c>
      <c r="B209">
        <v>2125428</v>
      </c>
      <c r="C209" t="s">
        <v>709</v>
      </c>
      <c r="D209" t="s">
        <v>4506</v>
      </c>
      <c r="E209" t="s">
        <v>4829</v>
      </c>
      <c r="F209">
        <v>8400</v>
      </c>
      <c r="G209" t="s">
        <v>76</v>
      </c>
      <c r="H209">
        <v>39314.268</v>
      </c>
      <c r="I209">
        <v>2215148.1</v>
      </c>
      <c r="J209">
        <v>0</v>
      </c>
      <c r="K209">
        <v>0</v>
      </c>
      <c r="L209">
        <v>39314.268</v>
      </c>
      <c r="M209">
        <v>2215148.1</v>
      </c>
      <c r="N209" t="s">
        <v>4488</v>
      </c>
      <c r="O209" t="s">
        <v>4489</v>
      </c>
    </row>
    <row r="210" spans="1:15" ht="15">
      <c r="A210">
        <f t="shared" si="3"/>
        <v>144</v>
      </c>
      <c r="B210">
        <v>2154398</v>
      </c>
      <c r="C210" t="s">
        <v>641</v>
      </c>
      <c r="D210" t="s">
        <v>4490</v>
      </c>
      <c r="E210" t="s">
        <v>4830</v>
      </c>
      <c r="F210">
        <v>7021</v>
      </c>
      <c r="G210" t="s">
        <v>50</v>
      </c>
      <c r="H210">
        <v>8355.036</v>
      </c>
      <c r="I210">
        <v>492178.2</v>
      </c>
      <c r="J210">
        <v>0</v>
      </c>
      <c r="K210">
        <v>0</v>
      </c>
      <c r="L210">
        <v>8355.036</v>
      </c>
      <c r="M210">
        <v>492178.2</v>
      </c>
      <c r="N210" t="s">
        <v>4488</v>
      </c>
      <c r="O210" t="s">
        <v>4489</v>
      </c>
    </row>
    <row r="211" spans="1:15" ht="15">
      <c r="A211">
        <f t="shared" si="3"/>
        <v>590</v>
      </c>
      <c r="B211">
        <v>5653112</v>
      </c>
      <c r="C211" t="s">
        <v>1570</v>
      </c>
      <c r="D211" t="s">
        <v>4526</v>
      </c>
      <c r="E211" t="s">
        <v>4831</v>
      </c>
      <c r="F211">
        <v>1445</v>
      </c>
      <c r="G211" t="s">
        <v>4832</v>
      </c>
      <c r="H211">
        <v>49182.972</v>
      </c>
      <c r="I211">
        <v>2774663.16</v>
      </c>
      <c r="J211">
        <v>0</v>
      </c>
      <c r="K211">
        <v>0</v>
      </c>
      <c r="L211">
        <v>49182.972</v>
      </c>
      <c r="M211">
        <v>2774663.16</v>
      </c>
      <c r="N211" t="s">
        <v>4488</v>
      </c>
      <c r="O211" t="s">
        <v>4489</v>
      </c>
    </row>
    <row r="212" spans="1:15" ht="15">
      <c r="A212">
        <f t="shared" si="3"/>
        <v>417</v>
      </c>
      <c r="B212">
        <v>5646460</v>
      </c>
      <c r="C212" t="s">
        <v>1166</v>
      </c>
      <c r="D212" t="s">
        <v>4508</v>
      </c>
      <c r="E212" t="s">
        <v>4833</v>
      </c>
      <c r="F212">
        <v>352</v>
      </c>
      <c r="G212" t="s">
        <v>85</v>
      </c>
      <c r="H212">
        <v>55603.944</v>
      </c>
      <c r="I212">
        <v>3238798.1</v>
      </c>
      <c r="J212">
        <v>0</v>
      </c>
      <c r="K212">
        <v>0</v>
      </c>
      <c r="L212">
        <v>55603.944</v>
      </c>
      <c r="M212">
        <v>3238798.1</v>
      </c>
      <c r="N212" t="s">
        <v>4488</v>
      </c>
      <c r="O212" t="s">
        <v>4489</v>
      </c>
    </row>
    <row r="213" spans="1:15" ht="15">
      <c r="A213">
        <f t="shared" si="3"/>
        <v>310</v>
      </c>
      <c r="B213">
        <v>5637649</v>
      </c>
      <c r="C213" t="s">
        <v>884</v>
      </c>
      <c r="D213" t="s">
        <v>4508</v>
      </c>
      <c r="E213" t="s">
        <v>4834</v>
      </c>
      <c r="F213">
        <v>1389</v>
      </c>
      <c r="G213" t="s">
        <v>4835</v>
      </c>
      <c r="H213">
        <v>42406.032</v>
      </c>
      <c r="I213">
        <v>2354837.54</v>
      </c>
      <c r="J213">
        <v>0</v>
      </c>
      <c r="K213">
        <v>0</v>
      </c>
      <c r="L213">
        <v>42406.032</v>
      </c>
      <c r="M213">
        <v>2354837.54</v>
      </c>
      <c r="N213" t="s">
        <v>4488</v>
      </c>
      <c r="O213" t="s">
        <v>4489</v>
      </c>
    </row>
    <row r="214" spans="1:15" ht="15">
      <c r="A214">
        <f t="shared" si="3"/>
        <v>649</v>
      </c>
      <c r="B214">
        <v>5661988</v>
      </c>
      <c r="C214" t="s">
        <v>1723</v>
      </c>
      <c r="D214" t="s">
        <v>4496</v>
      </c>
      <c r="E214" t="s">
        <v>4836</v>
      </c>
      <c r="F214">
        <v>5412</v>
      </c>
      <c r="G214" t="s">
        <v>146</v>
      </c>
      <c r="H214">
        <v>27900.18</v>
      </c>
      <c r="I214">
        <v>1532357.46</v>
      </c>
      <c r="J214">
        <v>0</v>
      </c>
      <c r="K214">
        <v>0</v>
      </c>
      <c r="L214">
        <v>27900.18</v>
      </c>
      <c r="M214">
        <v>1532357.46</v>
      </c>
      <c r="N214" t="s">
        <v>4488</v>
      </c>
      <c r="O214" t="s">
        <v>4489</v>
      </c>
    </row>
    <row r="215" spans="1:15" ht="15">
      <c r="A215">
        <f t="shared" si="3"/>
        <v>211</v>
      </c>
      <c r="B215">
        <v>5640280</v>
      </c>
      <c r="C215" t="s">
        <v>471</v>
      </c>
      <c r="D215" t="s">
        <v>4837</v>
      </c>
      <c r="E215" t="s">
        <v>4838</v>
      </c>
      <c r="F215">
        <v>2676</v>
      </c>
      <c r="G215" t="s">
        <v>4838</v>
      </c>
      <c r="H215">
        <v>27513.156</v>
      </c>
      <c r="I215">
        <v>1570087.86</v>
      </c>
      <c r="J215">
        <v>0</v>
      </c>
      <c r="K215">
        <v>0</v>
      </c>
      <c r="L215">
        <v>27513.156</v>
      </c>
      <c r="M215">
        <v>1570087.86</v>
      </c>
      <c r="N215" t="s">
        <v>4488</v>
      </c>
      <c r="O215" t="s">
        <v>4489</v>
      </c>
    </row>
    <row r="216" spans="1:15" ht="15">
      <c r="A216">
        <f t="shared" si="3"/>
        <v>281</v>
      </c>
      <c r="B216">
        <v>1421943</v>
      </c>
      <c r="C216" t="s">
        <v>803</v>
      </c>
      <c r="D216" t="s">
        <v>4839</v>
      </c>
      <c r="E216" t="s">
        <v>4840</v>
      </c>
      <c r="F216">
        <v>3117</v>
      </c>
      <c r="G216" t="s">
        <v>93</v>
      </c>
      <c r="H216">
        <v>40041.168</v>
      </c>
      <c r="I216">
        <v>2233441.54</v>
      </c>
      <c r="J216">
        <v>0</v>
      </c>
      <c r="K216">
        <v>0</v>
      </c>
      <c r="L216">
        <v>40041.168</v>
      </c>
      <c r="M216">
        <v>2233441.54</v>
      </c>
      <c r="N216" t="s">
        <v>4488</v>
      </c>
      <c r="O216" t="s">
        <v>4489</v>
      </c>
    </row>
    <row r="217" spans="1:15" ht="15">
      <c r="A217">
        <f t="shared" si="3"/>
        <v>554</v>
      </c>
      <c r="B217">
        <v>5648767</v>
      </c>
      <c r="C217" t="s">
        <v>1476</v>
      </c>
      <c r="D217" t="s">
        <v>4513</v>
      </c>
      <c r="E217" t="s">
        <v>4841</v>
      </c>
      <c r="F217">
        <v>3941</v>
      </c>
      <c r="G217" t="s">
        <v>95</v>
      </c>
      <c r="H217">
        <v>48114.864</v>
      </c>
      <c r="I217">
        <v>2593880.13</v>
      </c>
      <c r="J217">
        <v>0</v>
      </c>
      <c r="K217">
        <v>0</v>
      </c>
      <c r="L217">
        <v>48114.864</v>
      </c>
      <c r="M217">
        <v>2593880.13</v>
      </c>
      <c r="N217" t="s">
        <v>4488</v>
      </c>
      <c r="O217" t="s">
        <v>4489</v>
      </c>
    </row>
    <row r="218" spans="1:15" ht="15">
      <c r="A218">
        <f t="shared" si="3"/>
        <v>282</v>
      </c>
      <c r="B218">
        <v>1420527</v>
      </c>
      <c r="C218" t="s">
        <v>806</v>
      </c>
      <c r="D218" t="s">
        <v>4508</v>
      </c>
      <c r="E218" t="s">
        <v>4842</v>
      </c>
      <c r="F218">
        <v>672</v>
      </c>
      <c r="G218" t="s">
        <v>85</v>
      </c>
      <c r="H218">
        <v>41057.316</v>
      </c>
      <c r="I218">
        <v>2193660.12</v>
      </c>
      <c r="J218">
        <v>0</v>
      </c>
      <c r="K218">
        <v>0</v>
      </c>
      <c r="L218">
        <v>41057.316</v>
      </c>
      <c r="M218">
        <v>2193660.12</v>
      </c>
      <c r="N218" t="s">
        <v>4488</v>
      </c>
      <c r="O218" t="s">
        <v>4489</v>
      </c>
    </row>
    <row r="219" spans="1:15" ht="15">
      <c r="A219">
        <f t="shared" si="3"/>
        <v>226</v>
      </c>
      <c r="B219">
        <v>2138838</v>
      </c>
      <c r="C219" t="s">
        <v>493</v>
      </c>
      <c r="D219" t="s">
        <v>4843</v>
      </c>
      <c r="E219" t="s">
        <v>4844</v>
      </c>
      <c r="F219">
        <v>3560</v>
      </c>
      <c r="G219" t="s">
        <v>42</v>
      </c>
      <c r="H219">
        <v>36868.2</v>
      </c>
      <c r="I219">
        <v>2174668.43</v>
      </c>
      <c r="J219">
        <v>0</v>
      </c>
      <c r="K219">
        <v>0</v>
      </c>
      <c r="L219">
        <v>36868.2</v>
      </c>
      <c r="M219">
        <v>2174668.43</v>
      </c>
      <c r="N219" t="s">
        <v>4488</v>
      </c>
      <c r="O219" t="s">
        <v>4489</v>
      </c>
    </row>
    <row r="220" spans="1:15" ht="15">
      <c r="A220">
        <f t="shared" si="3"/>
        <v>218</v>
      </c>
      <c r="B220">
        <v>5644907</v>
      </c>
      <c r="C220" t="s">
        <v>4845</v>
      </c>
      <c r="D220" t="s">
        <v>4846</v>
      </c>
      <c r="E220" t="s">
        <v>42</v>
      </c>
      <c r="F220">
        <v>3560</v>
      </c>
      <c r="G220" t="s">
        <v>42</v>
      </c>
      <c r="H220">
        <v>32517.936</v>
      </c>
      <c r="I220">
        <v>1942569.41</v>
      </c>
      <c r="J220">
        <v>0</v>
      </c>
      <c r="K220">
        <v>0</v>
      </c>
      <c r="L220">
        <v>32517.936</v>
      </c>
      <c r="M220">
        <v>1942569.41</v>
      </c>
      <c r="N220" t="s">
        <v>4488</v>
      </c>
      <c r="O220" t="s">
        <v>4489</v>
      </c>
    </row>
    <row r="221" spans="1:15" ht="15">
      <c r="A221">
        <f t="shared" si="3"/>
        <v>860</v>
      </c>
      <c r="B221">
        <v>5641184</v>
      </c>
      <c r="C221" t="s">
        <v>2059</v>
      </c>
      <c r="D221" t="s">
        <v>4492</v>
      </c>
      <c r="E221" t="s">
        <v>4847</v>
      </c>
      <c r="F221">
        <v>6863</v>
      </c>
      <c r="G221" t="s">
        <v>4848</v>
      </c>
      <c r="H221">
        <v>15758.964</v>
      </c>
      <c r="I221">
        <v>891699.97</v>
      </c>
      <c r="J221">
        <v>0</v>
      </c>
      <c r="K221">
        <v>0</v>
      </c>
      <c r="L221">
        <v>15758.964</v>
      </c>
      <c r="M221">
        <v>891699.97</v>
      </c>
      <c r="N221" t="s">
        <v>4488</v>
      </c>
      <c r="O221" t="s">
        <v>4489</v>
      </c>
    </row>
    <row r="222" spans="1:15" ht="15">
      <c r="A222">
        <f t="shared" si="3"/>
        <v>275</v>
      </c>
      <c r="B222">
        <v>1520701</v>
      </c>
      <c r="C222" t="s">
        <v>785</v>
      </c>
      <c r="D222" t="s">
        <v>4513</v>
      </c>
      <c r="E222" t="s">
        <v>4849</v>
      </c>
      <c r="F222">
        <v>3936</v>
      </c>
      <c r="G222" t="s">
        <v>95</v>
      </c>
      <c r="H222">
        <v>53488.812</v>
      </c>
      <c r="I222">
        <v>2924857.78</v>
      </c>
      <c r="J222">
        <v>0</v>
      </c>
      <c r="K222">
        <v>0</v>
      </c>
      <c r="L222">
        <v>53488.812</v>
      </c>
      <c r="M222">
        <v>2924857.78</v>
      </c>
      <c r="N222" t="s">
        <v>4488</v>
      </c>
      <c r="O222" t="s">
        <v>4489</v>
      </c>
    </row>
    <row r="223" spans="1:15" ht="15">
      <c r="A223">
        <f t="shared" si="3"/>
        <v>169</v>
      </c>
      <c r="B223">
        <v>1441541</v>
      </c>
      <c r="C223" t="s">
        <v>706</v>
      </c>
      <c r="D223" t="s">
        <v>4506</v>
      </c>
      <c r="E223" t="s">
        <v>4850</v>
      </c>
      <c r="F223">
        <v>9912</v>
      </c>
      <c r="G223" t="s">
        <v>4851</v>
      </c>
      <c r="H223">
        <v>34689.168</v>
      </c>
      <c r="I223">
        <v>1877290.8</v>
      </c>
      <c r="J223">
        <v>0</v>
      </c>
      <c r="K223">
        <v>0</v>
      </c>
      <c r="L223">
        <v>34689.168</v>
      </c>
      <c r="M223">
        <v>1877290.8</v>
      </c>
      <c r="N223" t="s">
        <v>4488</v>
      </c>
      <c r="O223" t="s">
        <v>4489</v>
      </c>
    </row>
    <row r="224" spans="1:15" ht="15">
      <c r="A224">
        <f t="shared" si="3"/>
        <v>867</v>
      </c>
      <c r="B224">
        <v>5641581</v>
      </c>
      <c r="C224" t="s">
        <v>4852</v>
      </c>
      <c r="D224" t="s">
        <v>4492</v>
      </c>
      <c r="E224" t="s">
        <v>4853</v>
      </c>
      <c r="F224">
        <v>5173</v>
      </c>
      <c r="G224" t="s">
        <v>4854</v>
      </c>
      <c r="H224">
        <v>19499.58</v>
      </c>
      <c r="I224">
        <v>1071819.18</v>
      </c>
      <c r="J224">
        <v>0</v>
      </c>
      <c r="K224">
        <v>0</v>
      </c>
      <c r="L224">
        <v>19499.58</v>
      </c>
      <c r="M224">
        <v>1071819.18</v>
      </c>
      <c r="N224" t="s">
        <v>4488</v>
      </c>
      <c r="O224" t="s">
        <v>4489</v>
      </c>
    </row>
    <row r="225" spans="1:15" ht="15">
      <c r="A225">
        <f t="shared" si="3"/>
        <v>687</v>
      </c>
      <c r="B225">
        <v>1679425</v>
      </c>
      <c r="C225" t="s">
        <v>1767</v>
      </c>
      <c r="D225" t="s">
        <v>4531</v>
      </c>
      <c r="E225" t="s">
        <v>4855</v>
      </c>
      <c r="F225">
        <v>4016</v>
      </c>
      <c r="G225" t="s">
        <v>147</v>
      </c>
      <c r="H225">
        <v>31226.124</v>
      </c>
      <c r="I225">
        <v>1719879.8</v>
      </c>
      <c r="J225">
        <v>0</v>
      </c>
      <c r="K225">
        <v>0</v>
      </c>
      <c r="L225">
        <v>31226.124</v>
      </c>
      <c r="M225">
        <v>1719879.8</v>
      </c>
      <c r="N225" t="s">
        <v>4488</v>
      </c>
      <c r="O225" t="s">
        <v>4489</v>
      </c>
    </row>
    <row r="226" spans="1:15" ht="15">
      <c r="A226">
        <f t="shared" si="3"/>
        <v>517</v>
      </c>
      <c r="B226">
        <v>5647085</v>
      </c>
      <c r="C226" t="s">
        <v>1389</v>
      </c>
      <c r="D226" t="s">
        <v>4856</v>
      </c>
      <c r="E226" t="s">
        <v>4857</v>
      </c>
      <c r="F226">
        <v>3133</v>
      </c>
      <c r="G226" t="s">
        <v>4858</v>
      </c>
      <c r="H226">
        <v>56802.756</v>
      </c>
      <c r="I226">
        <v>3216605.32</v>
      </c>
      <c r="J226">
        <v>0</v>
      </c>
      <c r="K226">
        <v>0</v>
      </c>
      <c r="L226">
        <v>56802.756</v>
      </c>
      <c r="M226">
        <v>3216605.32</v>
      </c>
      <c r="N226" t="s">
        <v>4488</v>
      </c>
      <c r="O226" t="s">
        <v>4489</v>
      </c>
    </row>
    <row r="227" spans="1:15" ht="15">
      <c r="A227">
        <f t="shared" si="3"/>
        <v>270</v>
      </c>
      <c r="B227">
        <v>5644621</v>
      </c>
      <c r="C227" t="s">
        <v>770</v>
      </c>
      <c r="D227" t="s">
        <v>4513</v>
      </c>
      <c r="E227" t="s">
        <v>4859</v>
      </c>
      <c r="F227">
        <v>3090</v>
      </c>
      <c r="G227" t="s">
        <v>4860</v>
      </c>
      <c r="H227">
        <v>31528.98</v>
      </c>
      <c r="I227">
        <v>1750746.97</v>
      </c>
      <c r="J227">
        <v>0</v>
      </c>
      <c r="K227">
        <v>0</v>
      </c>
      <c r="L227">
        <v>31528.98</v>
      </c>
      <c r="M227">
        <v>1750746.97</v>
      </c>
      <c r="N227" t="s">
        <v>4488</v>
      </c>
      <c r="O227" t="s">
        <v>4489</v>
      </c>
    </row>
    <row r="228" spans="1:15" ht="15">
      <c r="A228">
        <f t="shared" si="3"/>
        <v>460</v>
      </c>
      <c r="B228">
        <v>1041801</v>
      </c>
      <c r="C228" t="s">
        <v>1252</v>
      </c>
      <c r="D228" t="s">
        <v>4553</v>
      </c>
      <c r="E228" t="s">
        <v>4861</v>
      </c>
      <c r="F228">
        <v>257</v>
      </c>
      <c r="G228" t="s">
        <v>85</v>
      </c>
      <c r="H228">
        <v>35523.996</v>
      </c>
      <c r="I228">
        <v>1944000.45</v>
      </c>
      <c r="J228">
        <v>0</v>
      </c>
      <c r="K228">
        <v>0</v>
      </c>
      <c r="L228">
        <v>35523.996</v>
      </c>
      <c r="M228">
        <v>1944000.45</v>
      </c>
      <c r="N228" t="s">
        <v>4488</v>
      </c>
      <c r="O228" t="s">
        <v>4489</v>
      </c>
    </row>
    <row r="229" spans="1:15" ht="15">
      <c r="A229">
        <f t="shared" si="3"/>
        <v>329</v>
      </c>
      <c r="B229">
        <v>5647753</v>
      </c>
      <c r="C229" t="s">
        <v>940</v>
      </c>
      <c r="D229" t="s">
        <v>4510</v>
      </c>
      <c r="E229" t="s">
        <v>4862</v>
      </c>
      <c r="F229">
        <v>3300</v>
      </c>
      <c r="G229" t="s">
        <v>4863</v>
      </c>
      <c r="H229">
        <v>18905.412</v>
      </c>
      <c r="I229">
        <v>1011526.14</v>
      </c>
      <c r="J229">
        <v>0</v>
      </c>
      <c r="K229">
        <v>0</v>
      </c>
      <c r="L229">
        <v>18905.412</v>
      </c>
      <c r="M229">
        <v>1011526.14</v>
      </c>
      <c r="N229" t="s">
        <v>4488</v>
      </c>
      <c r="O229" t="s">
        <v>4489</v>
      </c>
    </row>
    <row r="230" spans="1:15" ht="15">
      <c r="A230">
        <f t="shared" si="3"/>
        <v>810</v>
      </c>
      <c r="B230">
        <v>1662653</v>
      </c>
      <c r="C230" t="s">
        <v>1964</v>
      </c>
      <c r="D230" t="s">
        <v>4492</v>
      </c>
      <c r="E230" t="s">
        <v>4864</v>
      </c>
      <c r="F230">
        <v>5919</v>
      </c>
      <c r="G230" t="s">
        <v>4739</v>
      </c>
      <c r="H230">
        <v>18253.968</v>
      </c>
      <c r="I230">
        <v>1041568.08</v>
      </c>
      <c r="J230">
        <v>0</v>
      </c>
      <c r="K230">
        <v>0</v>
      </c>
      <c r="L230">
        <v>18253.968</v>
      </c>
      <c r="M230">
        <v>1041568.08</v>
      </c>
      <c r="N230" t="s">
        <v>4488</v>
      </c>
      <c r="O230" t="s">
        <v>4489</v>
      </c>
    </row>
    <row r="231" spans="1:15" ht="15">
      <c r="A231">
        <f t="shared" si="3"/>
        <v>105</v>
      </c>
      <c r="B231">
        <v>5645549</v>
      </c>
      <c r="C231" t="s">
        <v>549</v>
      </c>
      <c r="D231" t="s">
        <v>4490</v>
      </c>
      <c r="E231" t="s">
        <v>4865</v>
      </c>
      <c r="F231">
        <v>7503</v>
      </c>
      <c r="G231" t="s">
        <v>51</v>
      </c>
      <c r="H231">
        <v>43824.228</v>
      </c>
      <c r="I231">
        <v>2546982.66</v>
      </c>
      <c r="J231">
        <v>0</v>
      </c>
      <c r="K231">
        <v>0</v>
      </c>
      <c r="L231">
        <v>43824.228</v>
      </c>
      <c r="M231">
        <v>2546982.66</v>
      </c>
      <c r="N231" t="s">
        <v>4488</v>
      </c>
      <c r="O231" t="s">
        <v>4489</v>
      </c>
    </row>
    <row r="232" spans="1:15" ht="15">
      <c r="A232">
        <f t="shared" si="3"/>
        <v>502</v>
      </c>
      <c r="B232">
        <v>1381509</v>
      </c>
      <c r="C232" t="s">
        <v>4866</v>
      </c>
      <c r="D232" t="s">
        <v>4508</v>
      </c>
      <c r="E232" t="s">
        <v>4867</v>
      </c>
      <c r="F232">
        <v>1255</v>
      </c>
      <c r="G232" t="s">
        <v>85</v>
      </c>
      <c r="H232">
        <v>33510.06</v>
      </c>
      <c r="I232">
        <v>1823251.62</v>
      </c>
      <c r="J232">
        <v>0</v>
      </c>
      <c r="K232">
        <v>0</v>
      </c>
      <c r="L232">
        <v>33510.06</v>
      </c>
      <c r="M232">
        <v>1823251.62</v>
      </c>
      <c r="N232" t="s">
        <v>4488</v>
      </c>
      <c r="O232" t="s">
        <v>4489</v>
      </c>
    </row>
    <row r="233" spans="1:15" ht="15">
      <c r="A233">
        <f t="shared" si="3"/>
        <v>37</v>
      </c>
      <c r="B233">
        <v>5640825</v>
      </c>
      <c r="C233" t="s">
        <v>4868</v>
      </c>
      <c r="D233" t="s">
        <v>4499</v>
      </c>
      <c r="E233" t="s">
        <v>4869</v>
      </c>
      <c r="F233">
        <v>2321</v>
      </c>
      <c r="G233" t="s">
        <v>25</v>
      </c>
      <c r="H233">
        <v>36053.388</v>
      </c>
      <c r="I233">
        <v>1986090.89</v>
      </c>
      <c r="J233">
        <v>0</v>
      </c>
      <c r="K233">
        <v>0</v>
      </c>
      <c r="L233">
        <v>36053.388</v>
      </c>
      <c r="M233">
        <v>1986090.89</v>
      </c>
      <c r="N233" t="s">
        <v>4488</v>
      </c>
      <c r="O233" t="s">
        <v>4489</v>
      </c>
    </row>
    <row r="234" spans="1:15" ht="15">
      <c r="A234">
        <f t="shared" si="3"/>
        <v>277</v>
      </c>
      <c r="B234">
        <v>1443089</v>
      </c>
      <c r="C234" t="s">
        <v>791</v>
      </c>
      <c r="D234" t="s">
        <v>4508</v>
      </c>
      <c r="E234" t="s">
        <v>4870</v>
      </c>
      <c r="F234">
        <v>2019</v>
      </c>
      <c r="G234" t="s">
        <v>4871</v>
      </c>
      <c r="H234">
        <v>55569.504</v>
      </c>
      <c r="I234">
        <v>3025805.34</v>
      </c>
      <c r="J234">
        <v>0</v>
      </c>
      <c r="K234">
        <v>0</v>
      </c>
      <c r="L234">
        <v>55569.504</v>
      </c>
      <c r="M234">
        <v>3025805.34</v>
      </c>
      <c r="N234" t="s">
        <v>4488</v>
      </c>
      <c r="O234" t="s">
        <v>4489</v>
      </c>
    </row>
    <row r="235" spans="1:15" ht="15">
      <c r="A235">
        <f t="shared" si="3"/>
        <v>565</v>
      </c>
      <c r="B235">
        <v>5658409</v>
      </c>
      <c r="C235" t="s">
        <v>1508</v>
      </c>
      <c r="D235" t="s">
        <v>4513</v>
      </c>
      <c r="E235" t="s">
        <v>4872</v>
      </c>
      <c r="F235">
        <v>3188</v>
      </c>
      <c r="G235" t="s">
        <v>116</v>
      </c>
      <c r="H235">
        <v>31427.172</v>
      </c>
      <c r="I235">
        <v>1693440.78</v>
      </c>
      <c r="J235">
        <v>0</v>
      </c>
      <c r="K235">
        <v>0</v>
      </c>
      <c r="L235">
        <v>31427.172</v>
      </c>
      <c r="M235">
        <v>1693440.78</v>
      </c>
      <c r="N235" t="s">
        <v>4488</v>
      </c>
      <c r="O235" t="s">
        <v>4489</v>
      </c>
    </row>
    <row r="236" spans="1:15" ht="15">
      <c r="A236">
        <f t="shared" si="3"/>
        <v>75</v>
      </c>
      <c r="B236">
        <v>1404517</v>
      </c>
      <c r="C236" t="s">
        <v>419</v>
      </c>
      <c r="D236" t="s">
        <v>4499</v>
      </c>
      <c r="E236" t="s">
        <v>4873</v>
      </c>
      <c r="F236">
        <v>2034</v>
      </c>
      <c r="G236" t="s">
        <v>4874</v>
      </c>
      <c r="H236">
        <v>53579.58</v>
      </c>
      <c r="I236">
        <v>2959652.26</v>
      </c>
      <c r="J236">
        <v>0</v>
      </c>
      <c r="K236">
        <v>0</v>
      </c>
      <c r="L236">
        <v>53579.58</v>
      </c>
      <c r="M236">
        <v>2959652.26</v>
      </c>
      <c r="N236" t="s">
        <v>4488</v>
      </c>
      <c r="O236" t="s">
        <v>4489</v>
      </c>
    </row>
    <row r="237" spans="1:15" ht="15">
      <c r="A237">
        <f t="shared" si="3"/>
        <v>143</v>
      </c>
      <c r="B237">
        <v>2154259</v>
      </c>
      <c r="C237" t="s">
        <v>638</v>
      </c>
      <c r="D237" t="s">
        <v>4490</v>
      </c>
      <c r="E237" t="s">
        <v>4875</v>
      </c>
      <c r="F237">
        <v>7550</v>
      </c>
      <c r="G237" t="s">
        <v>4876</v>
      </c>
      <c r="H237">
        <v>11634.816</v>
      </c>
      <c r="I237">
        <v>666073.8</v>
      </c>
      <c r="J237">
        <v>0</v>
      </c>
      <c r="K237">
        <v>0</v>
      </c>
      <c r="L237">
        <v>11634.816</v>
      </c>
      <c r="M237">
        <v>666073.8</v>
      </c>
      <c r="N237" t="s">
        <v>4488</v>
      </c>
      <c r="O237" t="s">
        <v>4489</v>
      </c>
    </row>
    <row r="238" spans="1:15" ht="15">
      <c r="A238">
        <f t="shared" si="3"/>
        <v>632</v>
      </c>
      <c r="B238">
        <v>5638617</v>
      </c>
      <c r="C238" t="s">
        <v>1686</v>
      </c>
      <c r="D238" t="s">
        <v>4496</v>
      </c>
      <c r="E238" t="s">
        <v>4877</v>
      </c>
      <c r="F238">
        <v>4311</v>
      </c>
      <c r="G238" t="s">
        <v>4638</v>
      </c>
      <c r="H238">
        <v>56834.724</v>
      </c>
      <c r="I238">
        <v>3115509.78</v>
      </c>
      <c r="J238">
        <v>0</v>
      </c>
      <c r="K238">
        <v>0</v>
      </c>
      <c r="L238">
        <v>56834.724</v>
      </c>
      <c r="M238">
        <v>3115509.78</v>
      </c>
      <c r="N238" t="s">
        <v>4488</v>
      </c>
      <c r="O238" t="s">
        <v>4489</v>
      </c>
    </row>
    <row r="239" spans="1:15" ht="15">
      <c r="A239">
        <f t="shared" si="3"/>
        <v>572</v>
      </c>
      <c r="B239">
        <v>5657331</v>
      </c>
      <c r="C239" t="s">
        <v>1526</v>
      </c>
      <c r="D239" t="s">
        <v>4510</v>
      </c>
      <c r="E239" t="s">
        <v>4878</v>
      </c>
      <c r="F239">
        <v>3515</v>
      </c>
      <c r="G239" t="s">
        <v>4879</v>
      </c>
      <c r="H239">
        <v>63468.132</v>
      </c>
      <c r="I239">
        <v>3445602.39</v>
      </c>
      <c r="J239">
        <v>0</v>
      </c>
      <c r="K239">
        <v>0</v>
      </c>
      <c r="L239">
        <v>63468.132</v>
      </c>
      <c r="M239">
        <v>3445602.39</v>
      </c>
      <c r="N239" t="s">
        <v>4488</v>
      </c>
      <c r="O239" t="s">
        <v>4489</v>
      </c>
    </row>
    <row r="240" spans="1:15" ht="15">
      <c r="A240">
        <f t="shared" si="3"/>
        <v>533</v>
      </c>
      <c r="B240">
        <v>5647787</v>
      </c>
      <c r="C240" t="s">
        <v>1421</v>
      </c>
      <c r="D240" t="s">
        <v>4508</v>
      </c>
      <c r="E240" t="s">
        <v>4880</v>
      </c>
      <c r="F240">
        <v>1362</v>
      </c>
      <c r="G240" t="s">
        <v>4881</v>
      </c>
      <c r="H240">
        <v>36868.584</v>
      </c>
      <c r="I240">
        <v>2080932.02</v>
      </c>
      <c r="J240">
        <v>0</v>
      </c>
      <c r="K240">
        <v>0</v>
      </c>
      <c r="L240">
        <v>36868.584</v>
      </c>
      <c r="M240">
        <v>2080932.02</v>
      </c>
      <c r="N240" t="s">
        <v>4488</v>
      </c>
      <c r="O240" t="s">
        <v>4489</v>
      </c>
    </row>
    <row r="241" spans="1:15" ht="15">
      <c r="A241">
        <f t="shared" si="3"/>
        <v>28</v>
      </c>
      <c r="B241">
        <v>5640063</v>
      </c>
      <c r="C241" t="s">
        <v>303</v>
      </c>
      <c r="D241" t="s">
        <v>4499</v>
      </c>
      <c r="E241" t="s">
        <v>4882</v>
      </c>
      <c r="F241">
        <v>2860</v>
      </c>
      <c r="G241" t="s">
        <v>4883</v>
      </c>
      <c r="H241">
        <v>32620.728</v>
      </c>
      <c r="I241">
        <v>1774992.53</v>
      </c>
      <c r="J241">
        <v>0</v>
      </c>
      <c r="K241">
        <v>0</v>
      </c>
      <c r="L241">
        <v>32620.728</v>
      </c>
      <c r="M241">
        <v>1774992.53</v>
      </c>
      <c r="N241" t="s">
        <v>4488</v>
      </c>
      <c r="O241" t="s">
        <v>4489</v>
      </c>
    </row>
    <row r="242" spans="1:15" ht="15">
      <c r="A242">
        <f t="shared" si="3"/>
        <v>724</v>
      </c>
      <c r="B242">
        <v>5646779</v>
      </c>
      <c r="C242" t="s">
        <v>1850</v>
      </c>
      <c r="D242" t="s">
        <v>4503</v>
      </c>
      <c r="E242" t="s">
        <v>4884</v>
      </c>
      <c r="F242">
        <v>4755</v>
      </c>
      <c r="G242" t="s">
        <v>4885</v>
      </c>
      <c r="H242">
        <v>22252.116</v>
      </c>
      <c r="I242">
        <v>1330627.7</v>
      </c>
      <c r="J242">
        <v>0</v>
      </c>
      <c r="K242">
        <v>0</v>
      </c>
      <c r="L242">
        <v>22252.116</v>
      </c>
      <c r="M242">
        <v>1330627.7</v>
      </c>
      <c r="N242" t="s">
        <v>4488</v>
      </c>
      <c r="O242" t="s">
        <v>4489</v>
      </c>
    </row>
    <row r="243" spans="1:15" ht="15">
      <c r="A243">
        <f t="shared" si="3"/>
        <v>609</v>
      </c>
      <c r="B243">
        <v>5662523</v>
      </c>
      <c r="C243" t="s">
        <v>4886</v>
      </c>
      <c r="D243" t="s">
        <v>4496</v>
      </c>
      <c r="E243" t="s">
        <v>4887</v>
      </c>
      <c r="F243">
        <v>4306</v>
      </c>
      <c r="G243" t="s">
        <v>152</v>
      </c>
      <c r="H243">
        <v>19014.084</v>
      </c>
      <c r="I243">
        <v>1013054.34</v>
      </c>
      <c r="J243">
        <v>0</v>
      </c>
      <c r="K243">
        <v>0</v>
      </c>
      <c r="L243">
        <v>19014.084</v>
      </c>
      <c r="M243">
        <v>1013054.34</v>
      </c>
      <c r="N243" t="s">
        <v>4488</v>
      </c>
      <c r="O243" t="s">
        <v>4489</v>
      </c>
    </row>
    <row r="244" spans="1:15" ht="15">
      <c r="A244">
        <f t="shared" si="3"/>
        <v>290</v>
      </c>
      <c r="B244">
        <v>1427507</v>
      </c>
      <c r="C244" t="s">
        <v>830</v>
      </c>
      <c r="D244" t="s">
        <v>4508</v>
      </c>
      <c r="E244" t="s">
        <v>4888</v>
      </c>
      <c r="F244">
        <v>576</v>
      </c>
      <c r="G244" t="s">
        <v>85</v>
      </c>
      <c r="H244">
        <v>36993.288</v>
      </c>
      <c r="I244">
        <v>2077696.02</v>
      </c>
      <c r="J244">
        <v>0</v>
      </c>
      <c r="K244">
        <v>0</v>
      </c>
      <c r="L244">
        <v>36993.288</v>
      </c>
      <c r="M244">
        <v>2077696.02</v>
      </c>
      <c r="N244" t="s">
        <v>4488</v>
      </c>
      <c r="O244" t="s">
        <v>4489</v>
      </c>
    </row>
    <row r="245" spans="1:15" ht="15">
      <c r="A245">
        <f t="shared" si="3"/>
        <v>819</v>
      </c>
      <c r="B245">
        <v>1349137</v>
      </c>
      <c r="C245" t="s">
        <v>1991</v>
      </c>
      <c r="D245" t="s">
        <v>4492</v>
      </c>
      <c r="E245" t="s">
        <v>4889</v>
      </c>
      <c r="F245">
        <v>6993</v>
      </c>
      <c r="G245" t="s">
        <v>196</v>
      </c>
      <c r="H245">
        <v>21682.308</v>
      </c>
      <c r="I245">
        <v>1154219.21</v>
      </c>
      <c r="J245">
        <v>0</v>
      </c>
      <c r="K245">
        <v>0</v>
      </c>
      <c r="L245">
        <v>21682.308</v>
      </c>
      <c r="M245">
        <v>1154219.21</v>
      </c>
      <c r="N245" t="s">
        <v>4488</v>
      </c>
      <c r="O245" t="s">
        <v>4489</v>
      </c>
    </row>
    <row r="246" spans="1:15" ht="15">
      <c r="A246">
        <f t="shared" si="3"/>
        <v>354</v>
      </c>
      <c r="B246">
        <v>5637965</v>
      </c>
      <c r="C246" t="s">
        <v>1005</v>
      </c>
      <c r="D246" t="s">
        <v>4508</v>
      </c>
      <c r="E246" t="s">
        <v>4890</v>
      </c>
      <c r="F246">
        <v>1088</v>
      </c>
      <c r="G246" t="s">
        <v>85</v>
      </c>
      <c r="H246">
        <v>31352.112</v>
      </c>
      <c r="I246">
        <v>1713698.22</v>
      </c>
      <c r="J246">
        <v>0</v>
      </c>
      <c r="K246">
        <v>0</v>
      </c>
      <c r="L246">
        <v>31352.112</v>
      </c>
      <c r="M246">
        <v>1713698.22</v>
      </c>
      <c r="N246" t="s">
        <v>4488</v>
      </c>
      <c r="O246" t="s">
        <v>4489</v>
      </c>
    </row>
    <row r="247" spans="1:15" ht="15">
      <c r="A247">
        <f t="shared" si="3"/>
        <v>493</v>
      </c>
      <c r="B247">
        <v>5639676</v>
      </c>
      <c r="C247" t="s">
        <v>1328</v>
      </c>
      <c r="D247" t="s">
        <v>4526</v>
      </c>
      <c r="E247" t="s">
        <v>4891</v>
      </c>
      <c r="F247">
        <v>1528</v>
      </c>
      <c r="G247" t="s">
        <v>115</v>
      </c>
      <c r="H247">
        <v>42953.952</v>
      </c>
      <c r="I247">
        <v>2271649.08</v>
      </c>
      <c r="J247">
        <v>0</v>
      </c>
      <c r="K247">
        <v>0</v>
      </c>
      <c r="L247">
        <v>42953.952</v>
      </c>
      <c r="M247">
        <v>2271649.08</v>
      </c>
      <c r="N247" t="s">
        <v>4488</v>
      </c>
      <c r="O247" t="s">
        <v>4489</v>
      </c>
    </row>
    <row r="248" spans="1:15" ht="15">
      <c r="A248">
        <f t="shared" si="3"/>
        <v>697</v>
      </c>
      <c r="B248">
        <v>1380843</v>
      </c>
      <c r="C248" t="s">
        <v>1797</v>
      </c>
      <c r="D248" t="s">
        <v>4496</v>
      </c>
      <c r="E248" t="s">
        <v>4892</v>
      </c>
      <c r="F248">
        <v>5430</v>
      </c>
      <c r="G248" t="s">
        <v>4893</v>
      </c>
      <c r="H248">
        <v>25775.292</v>
      </c>
      <c r="I248">
        <v>1435970.82</v>
      </c>
      <c r="J248">
        <v>0</v>
      </c>
      <c r="K248">
        <v>0</v>
      </c>
      <c r="L248">
        <v>25775.292</v>
      </c>
      <c r="M248">
        <v>1435970.82</v>
      </c>
      <c r="N248" t="s">
        <v>4488</v>
      </c>
      <c r="O248" t="s">
        <v>4489</v>
      </c>
    </row>
    <row r="249" spans="1:15" ht="15">
      <c r="A249">
        <f t="shared" si="3"/>
        <v>145</v>
      </c>
      <c r="B249">
        <v>2156113</v>
      </c>
      <c r="C249" t="s">
        <v>644</v>
      </c>
      <c r="D249" t="s">
        <v>4490</v>
      </c>
      <c r="E249" t="s">
        <v>4894</v>
      </c>
      <c r="F249">
        <v>7055</v>
      </c>
      <c r="G249" t="s">
        <v>4895</v>
      </c>
      <c r="H249">
        <v>7397.196</v>
      </c>
      <c r="I249">
        <v>434076.78</v>
      </c>
      <c r="J249">
        <v>0</v>
      </c>
      <c r="K249">
        <v>0</v>
      </c>
      <c r="L249">
        <v>7397.196</v>
      </c>
      <c r="M249">
        <v>434076.78</v>
      </c>
      <c r="N249" t="s">
        <v>4488</v>
      </c>
      <c r="O249" t="s">
        <v>4489</v>
      </c>
    </row>
    <row r="250" spans="1:15" ht="15">
      <c r="A250">
        <f t="shared" si="3"/>
        <v>625</v>
      </c>
      <c r="B250">
        <v>5640753</v>
      </c>
      <c r="C250" t="s">
        <v>1665</v>
      </c>
      <c r="D250" t="s">
        <v>4496</v>
      </c>
      <c r="E250" t="s">
        <v>4896</v>
      </c>
      <c r="F250">
        <v>4085</v>
      </c>
      <c r="G250" t="s">
        <v>4897</v>
      </c>
      <c r="H250">
        <v>41125.404</v>
      </c>
      <c r="I250">
        <v>2247645.96</v>
      </c>
      <c r="J250">
        <v>0</v>
      </c>
      <c r="K250">
        <v>0</v>
      </c>
      <c r="L250">
        <v>41125.404</v>
      </c>
      <c r="M250">
        <v>2247645.96</v>
      </c>
      <c r="N250" t="s">
        <v>4488</v>
      </c>
      <c r="O250" t="s">
        <v>4489</v>
      </c>
    </row>
    <row r="251" spans="1:15" ht="15">
      <c r="A251">
        <f t="shared" si="3"/>
        <v>5</v>
      </c>
      <c r="B251">
        <v>5647830</v>
      </c>
      <c r="C251" t="s">
        <v>240</v>
      </c>
      <c r="D251" t="s">
        <v>4499</v>
      </c>
      <c r="E251" t="s">
        <v>4898</v>
      </c>
      <c r="F251">
        <v>2827</v>
      </c>
      <c r="G251" t="s">
        <v>4899</v>
      </c>
      <c r="H251">
        <v>33356.328</v>
      </c>
      <c r="I251">
        <v>1777863.6</v>
      </c>
      <c r="J251">
        <v>0</v>
      </c>
      <c r="K251">
        <v>0</v>
      </c>
      <c r="L251">
        <v>33356.328</v>
      </c>
      <c r="M251">
        <v>1777863.6</v>
      </c>
      <c r="N251" t="s">
        <v>4488</v>
      </c>
      <c r="O251" t="s">
        <v>4489</v>
      </c>
    </row>
    <row r="252" spans="1:15" ht="15">
      <c r="A252">
        <f t="shared" si="3"/>
        <v>353</v>
      </c>
      <c r="B252">
        <v>1700028</v>
      </c>
      <c r="C252" t="s">
        <v>1002</v>
      </c>
      <c r="D252" t="s">
        <v>4526</v>
      </c>
      <c r="E252" t="s">
        <v>4900</v>
      </c>
      <c r="F252">
        <v>1815</v>
      </c>
      <c r="G252" t="s">
        <v>4534</v>
      </c>
      <c r="H252">
        <v>36335.496</v>
      </c>
      <c r="I252">
        <v>1990090.2</v>
      </c>
      <c r="J252">
        <v>0</v>
      </c>
      <c r="K252">
        <v>0</v>
      </c>
      <c r="L252">
        <v>36335.496</v>
      </c>
      <c r="M252">
        <v>1990090.2</v>
      </c>
      <c r="N252" t="s">
        <v>4488</v>
      </c>
      <c r="O252" t="s">
        <v>4489</v>
      </c>
    </row>
    <row r="253" spans="1:15" ht="15">
      <c r="A253">
        <f t="shared" si="3"/>
        <v>822</v>
      </c>
      <c r="B253">
        <v>5656867</v>
      </c>
      <c r="C253" t="s">
        <v>2000</v>
      </c>
      <c r="D253" t="s">
        <v>4492</v>
      </c>
      <c r="E253" t="s">
        <v>4901</v>
      </c>
      <c r="F253">
        <v>5460</v>
      </c>
      <c r="G253" t="s">
        <v>4902</v>
      </c>
      <c r="H253">
        <v>23388.252</v>
      </c>
      <c r="I253">
        <v>1278269.4</v>
      </c>
      <c r="J253">
        <v>0</v>
      </c>
      <c r="K253">
        <v>0</v>
      </c>
      <c r="L253">
        <v>23388.252</v>
      </c>
      <c r="M253">
        <v>1278269.4</v>
      </c>
      <c r="N253" t="s">
        <v>4488</v>
      </c>
      <c r="O253" t="s">
        <v>4489</v>
      </c>
    </row>
    <row r="254" spans="1:15" ht="15">
      <c r="A254">
        <f t="shared" si="3"/>
        <v>317</v>
      </c>
      <c r="B254">
        <v>5645562</v>
      </c>
      <c r="C254" t="s">
        <v>905</v>
      </c>
      <c r="D254" t="s">
        <v>4508</v>
      </c>
      <c r="E254" t="s">
        <v>4903</v>
      </c>
      <c r="F254">
        <v>1395</v>
      </c>
      <c r="G254" t="s">
        <v>4904</v>
      </c>
      <c r="H254">
        <v>58151.316</v>
      </c>
      <c r="I254">
        <v>3199111.26</v>
      </c>
      <c r="J254">
        <v>0</v>
      </c>
      <c r="K254">
        <v>0</v>
      </c>
      <c r="L254">
        <v>58151.316</v>
      </c>
      <c r="M254">
        <v>3199111.26</v>
      </c>
      <c r="N254" t="s">
        <v>4488</v>
      </c>
      <c r="O254" t="s">
        <v>4489</v>
      </c>
    </row>
    <row r="255" spans="1:15" ht="15">
      <c r="A255">
        <f t="shared" si="3"/>
        <v>297</v>
      </c>
      <c r="B255">
        <v>1445586</v>
      </c>
      <c r="C255" t="s">
        <v>851</v>
      </c>
      <c r="D255" t="s">
        <v>4905</v>
      </c>
      <c r="E255" t="s">
        <v>4906</v>
      </c>
      <c r="F255">
        <v>3647</v>
      </c>
      <c r="G255" t="s">
        <v>4907</v>
      </c>
      <c r="H255">
        <v>45310.296</v>
      </c>
      <c r="I255">
        <v>2552173.81</v>
      </c>
      <c r="J255">
        <v>0</v>
      </c>
      <c r="K255">
        <v>0</v>
      </c>
      <c r="L255">
        <v>45310.296</v>
      </c>
      <c r="M255">
        <v>2552173.81</v>
      </c>
      <c r="N255" t="s">
        <v>4488</v>
      </c>
      <c r="O255" t="s">
        <v>4489</v>
      </c>
    </row>
    <row r="256" spans="1:15" ht="15">
      <c r="A256">
        <f t="shared" si="3"/>
        <v>866</v>
      </c>
      <c r="B256">
        <v>1444470</v>
      </c>
      <c r="C256" t="s">
        <v>2073</v>
      </c>
      <c r="D256" t="s">
        <v>4492</v>
      </c>
      <c r="E256" t="s">
        <v>4908</v>
      </c>
      <c r="F256">
        <v>5109</v>
      </c>
      <c r="G256" t="s">
        <v>4909</v>
      </c>
      <c r="H256">
        <v>37201.872</v>
      </c>
      <c r="I256">
        <v>2044069.38</v>
      </c>
      <c r="J256">
        <v>0</v>
      </c>
      <c r="K256">
        <v>0</v>
      </c>
      <c r="L256">
        <v>37201.872</v>
      </c>
      <c r="M256">
        <v>2044069.38</v>
      </c>
      <c r="N256" t="s">
        <v>4488</v>
      </c>
      <c r="O256" t="s">
        <v>4489</v>
      </c>
    </row>
    <row r="257" spans="1:15" ht="15">
      <c r="A257">
        <f t="shared" si="3"/>
        <v>861</v>
      </c>
      <c r="B257">
        <v>1603269</v>
      </c>
      <c r="C257" t="s">
        <v>2062</v>
      </c>
      <c r="D257" t="s">
        <v>4492</v>
      </c>
      <c r="E257" t="s">
        <v>4910</v>
      </c>
      <c r="F257">
        <v>5210</v>
      </c>
      <c r="G257" t="s">
        <v>4796</v>
      </c>
      <c r="H257">
        <v>24071.604</v>
      </c>
      <c r="I257">
        <v>1298578.44</v>
      </c>
      <c r="J257">
        <v>0</v>
      </c>
      <c r="K257">
        <v>0</v>
      </c>
      <c r="L257">
        <v>24071.604</v>
      </c>
      <c r="M257">
        <v>1298578.44</v>
      </c>
      <c r="N257" t="s">
        <v>4488</v>
      </c>
      <c r="O257" t="s">
        <v>4489</v>
      </c>
    </row>
    <row r="258" spans="1:15" ht="15">
      <c r="A258">
        <f t="shared" si="3"/>
        <v>831</v>
      </c>
      <c r="B258">
        <v>5640057</v>
      </c>
      <c r="C258" t="s">
        <v>2015</v>
      </c>
      <c r="D258" t="s">
        <v>4911</v>
      </c>
      <c r="E258" t="s">
        <v>4912</v>
      </c>
      <c r="F258">
        <v>5911</v>
      </c>
      <c r="G258" t="s">
        <v>4913</v>
      </c>
      <c r="H258">
        <v>30860.976</v>
      </c>
      <c r="I258">
        <v>1688534.1</v>
      </c>
      <c r="J258">
        <v>0</v>
      </c>
      <c r="K258">
        <v>0</v>
      </c>
      <c r="L258">
        <v>30860.976</v>
      </c>
      <c r="M258">
        <v>1688534.1</v>
      </c>
      <c r="N258" t="s">
        <v>4488</v>
      </c>
      <c r="O258" t="s">
        <v>4489</v>
      </c>
    </row>
    <row r="259" spans="1:15" ht="15">
      <c r="A259">
        <f aca="true" t="shared" si="4" ref="A259:A322">MID(C259,6,3)*1</f>
        <v>888</v>
      </c>
      <c r="B259">
        <v>5649964</v>
      </c>
      <c r="C259" t="s">
        <v>2138</v>
      </c>
      <c r="D259" t="s">
        <v>4492</v>
      </c>
      <c r="E259" t="s">
        <v>4914</v>
      </c>
      <c r="F259">
        <v>5260</v>
      </c>
      <c r="G259" t="s">
        <v>4915</v>
      </c>
      <c r="H259">
        <v>20762.748</v>
      </c>
      <c r="I259">
        <v>1170079.68</v>
      </c>
      <c r="J259">
        <v>0</v>
      </c>
      <c r="K259">
        <v>0</v>
      </c>
      <c r="L259">
        <v>20762.748</v>
      </c>
      <c r="M259">
        <v>1170079.68</v>
      </c>
      <c r="N259" t="s">
        <v>4488</v>
      </c>
      <c r="O259" t="s">
        <v>4489</v>
      </c>
    </row>
    <row r="260" spans="1:15" ht="15">
      <c r="A260">
        <f t="shared" si="4"/>
        <v>171</v>
      </c>
      <c r="B260">
        <v>1727399</v>
      </c>
      <c r="C260" t="s">
        <v>711</v>
      </c>
      <c r="D260" t="s">
        <v>4506</v>
      </c>
      <c r="E260" t="s">
        <v>4916</v>
      </c>
      <c r="F260">
        <v>9019</v>
      </c>
      <c r="G260" t="s">
        <v>72</v>
      </c>
      <c r="H260">
        <v>23256.54</v>
      </c>
      <c r="I260">
        <v>1260971.6</v>
      </c>
      <c r="J260">
        <v>0</v>
      </c>
      <c r="K260">
        <v>0</v>
      </c>
      <c r="L260">
        <v>23256.54</v>
      </c>
      <c r="M260">
        <v>1260971.6</v>
      </c>
      <c r="N260" t="s">
        <v>4488</v>
      </c>
      <c r="O260" t="s">
        <v>4489</v>
      </c>
    </row>
    <row r="261" spans="1:15" ht="15">
      <c r="A261">
        <f t="shared" si="4"/>
        <v>643</v>
      </c>
      <c r="B261">
        <v>5646785</v>
      </c>
      <c r="C261" t="s">
        <v>1710</v>
      </c>
      <c r="D261" t="s">
        <v>4496</v>
      </c>
      <c r="E261" t="s">
        <v>4917</v>
      </c>
      <c r="F261">
        <v>5574</v>
      </c>
      <c r="G261" t="s">
        <v>4918</v>
      </c>
      <c r="H261">
        <v>22411.512</v>
      </c>
      <c r="I261">
        <v>1296524.4</v>
      </c>
      <c r="J261">
        <v>0</v>
      </c>
      <c r="K261">
        <v>0</v>
      </c>
      <c r="L261">
        <v>22411.512</v>
      </c>
      <c r="M261">
        <v>1296524.4</v>
      </c>
      <c r="N261" t="s">
        <v>4488</v>
      </c>
      <c r="O261" t="s">
        <v>4489</v>
      </c>
    </row>
    <row r="262" spans="1:15" ht="15">
      <c r="A262">
        <f t="shared" si="4"/>
        <v>456</v>
      </c>
      <c r="B262">
        <v>1032238</v>
      </c>
      <c r="C262" t="s">
        <v>1243</v>
      </c>
      <c r="D262" t="s">
        <v>4553</v>
      </c>
      <c r="E262" t="s">
        <v>4919</v>
      </c>
      <c r="F262">
        <v>1364</v>
      </c>
      <c r="G262" t="s">
        <v>4920</v>
      </c>
      <c r="H262">
        <v>37962.876</v>
      </c>
      <c r="I262">
        <v>2159183.16</v>
      </c>
      <c r="J262">
        <v>0</v>
      </c>
      <c r="K262">
        <v>0</v>
      </c>
      <c r="L262">
        <v>37962.876</v>
      </c>
      <c r="M262">
        <v>2159183.16</v>
      </c>
      <c r="N262" t="s">
        <v>4488</v>
      </c>
      <c r="O262" t="s">
        <v>4489</v>
      </c>
    </row>
    <row r="263" spans="1:15" ht="15">
      <c r="A263">
        <f t="shared" si="4"/>
        <v>223</v>
      </c>
      <c r="B263">
        <v>5637334</v>
      </c>
      <c r="C263" t="s">
        <v>487</v>
      </c>
      <c r="D263" t="s">
        <v>4921</v>
      </c>
      <c r="E263" t="s">
        <v>4922</v>
      </c>
      <c r="F263">
        <v>2770</v>
      </c>
      <c r="G263" t="s">
        <v>4922</v>
      </c>
      <c r="H263">
        <v>32679.78</v>
      </c>
      <c r="I263">
        <v>1849619.88</v>
      </c>
      <c r="J263">
        <v>0</v>
      </c>
      <c r="K263">
        <v>0</v>
      </c>
      <c r="L263">
        <v>32679.78</v>
      </c>
      <c r="M263">
        <v>1849619.88</v>
      </c>
      <c r="N263" t="s">
        <v>4488</v>
      </c>
      <c r="O263" t="s">
        <v>4489</v>
      </c>
    </row>
    <row r="264" spans="1:15" ht="15">
      <c r="A264">
        <f t="shared" si="4"/>
        <v>633</v>
      </c>
      <c r="B264">
        <v>5638249</v>
      </c>
      <c r="C264" t="s">
        <v>1689</v>
      </c>
      <c r="D264" t="s">
        <v>4496</v>
      </c>
      <c r="E264" t="s">
        <v>4923</v>
      </c>
      <c r="F264">
        <v>4319</v>
      </c>
      <c r="G264" t="s">
        <v>152</v>
      </c>
      <c r="H264">
        <v>41891.34</v>
      </c>
      <c r="I264">
        <v>2268560.69</v>
      </c>
      <c r="J264">
        <v>0</v>
      </c>
      <c r="K264">
        <v>0</v>
      </c>
      <c r="L264">
        <v>41891.34</v>
      </c>
      <c r="M264">
        <v>2268560.69</v>
      </c>
      <c r="N264" t="s">
        <v>4488</v>
      </c>
      <c r="O264" t="s">
        <v>4489</v>
      </c>
    </row>
    <row r="265" spans="1:15" ht="15">
      <c r="A265">
        <f t="shared" si="4"/>
        <v>510</v>
      </c>
      <c r="B265">
        <v>1381521</v>
      </c>
      <c r="C265" t="s">
        <v>1371</v>
      </c>
      <c r="D265" t="s">
        <v>4508</v>
      </c>
      <c r="E265" t="s">
        <v>4924</v>
      </c>
      <c r="F265">
        <v>1067</v>
      </c>
      <c r="G265" t="s">
        <v>85</v>
      </c>
      <c r="H265">
        <v>90814.896</v>
      </c>
      <c r="I265">
        <v>4848385.03</v>
      </c>
      <c r="J265">
        <v>0</v>
      </c>
      <c r="K265">
        <v>0</v>
      </c>
      <c r="L265">
        <v>90814.896</v>
      </c>
      <c r="M265">
        <v>4848385.03</v>
      </c>
      <c r="N265" t="s">
        <v>4488</v>
      </c>
      <c r="O265" t="s">
        <v>4489</v>
      </c>
    </row>
    <row r="266" spans="1:15" ht="15">
      <c r="A266">
        <f t="shared" si="4"/>
        <v>423</v>
      </c>
      <c r="B266">
        <v>5638941</v>
      </c>
      <c r="C266" t="s">
        <v>4925</v>
      </c>
      <c r="D266" t="s">
        <v>4508</v>
      </c>
      <c r="E266" t="s">
        <v>4926</v>
      </c>
      <c r="F266">
        <v>2050</v>
      </c>
      <c r="G266" t="s">
        <v>4754</v>
      </c>
      <c r="H266">
        <v>11221.164</v>
      </c>
      <c r="I266">
        <v>585049.02</v>
      </c>
      <c r="J266">
        <v>0</v>
      </c>
      <c r="K266">
        <v>0</v>
      </c>
      <c r="L266">
        <v>11221.164</v>
      </c>
      <c r="M266">
        <v>585049.02</v>
      </c>
      <c r="N266" t="s">
        <v>4488</v>
      </c>
      <c r="O266" t="s">
        <v>4489</v>
      </c>
    </row>
    <row r="267" spans="1:15" ht="15">
      <c r="A267">
        <f t="shared" si="4"/>
        <v>51</v>
      </c>
      <c r="B267">
        <v>5645408</v>
      </c>
      <c r="C267" t="s">
        <v>354</v>
      </c>
      <c r="D267" t="s">
        <v>4499</v>
      </c>
      <c r="E267" t="s">
        <v>4927</v>
      </c>
      <c r="F267">
        <v>3520</v>
      </c>
      <c r="G267" t="s">
        <v>29</v>
      </c>
      <c r="H267">
        <v>55648.98</v>
      </c>
      <c r="I267">
        <v>3085457.19</v>
      </c>
      <c r="J267">
        <v>0</v>
      </c>
      <c r="K267">
        <v>0</v>
      </c>
      <c r="L267">
        <v>55648.98</v>
      </c>
      <c r="M267">
        <v>3085457.19</v>
      </c>
      <c r="N267" t="s">
        <v>4488</v>
      </c>
      <c r="O267" t="s">
        <v>4489</v>
      </c>
    </row>
    <row r="268" spans="1:15" ht="15">
      <c r="A268">
        <f t="shared" si="4"/>
        <v>645</v>
      </c>
      <c r="B268">
        <v>5646505</v>
      </c>
      <c r="C268" t="s">
        <v>1713</v>
      </c>
      <c r="D268" t="s">
        <v>4496</v>
      </c>
      <c r="E268" t="s">
        <v>4928</v>
      </c>
      <c r="F268">
        <v>4055</v>
      </c>
      <c r="G268" t="s">
        <v>153</v>
      </c>
      <c r="H268">
        <v>45872.364</v>
      </c>
      <c r="I268">
        <v>2530310.16</v>
      </c>
      <c r="J268">
        <v>0</v>
      </c>
      <c r="K268">
        <v>0</v>
      </c>
      <c r="L268">
        <v>45872.364</v>
      </c>
      <c r="M268">
        <v>2530310.16</v>
      </c>
      <c r="N268" t="s">
        <v>4488</v>
      </c>
      <c r="O268" t="s">
        <v>4489</v>
      </c>
    </row>
    <row r="269" spans="1:15" ht="15">
      <c r="A269">
        <f t="shared" si="4"/>
        <v>583</v>
      </c>
      <c r="B269">
        <v>5657781</v>
      </c>
      <c r="C269" t="s">
        <v>1552</v>
      </c>
      <c r="D269" t="s">
        <v>4508</v>
      </c>
      <c r="E269" t="s">
        <v>4929</v>
      </c>
      <c r="F269">
        <v>655</v>
      </c>
      <c r="G269" t="s">
        <v>85</v>
      </c>
      <c r="H269">
        <v>46092.468</v>
      </c>
      <c r="I269">
        <v>2554773.67</v>
      </c>
      <c r="J269">
        <v>0</v>
      </c>
      <c r="K269">
        <v>0</v>
      </c>
      <c r="L269">
        <v>46092.468</v>
      </c>
      <c r="M269">
        <v>2554773.67</v>
      </c>
      <c r="N269" t="s">
        <v>4488</v>
      </c>
      <c r="O269" t="s">
        <v>4489</v>
      </c>
    </row>
    <row r="270" spans="1:15" ht="15">
      <c r="A270">
        <f t="shared" si="4"/>
        <v>629</v>
      </c>
      <c r="B270">
        <v>5640757</v>
      </c>
      <c r="C270" t="s">
        <v>1677</v>
      </c>
      <c r="D270" t="s">
        <v>4496</v>
      </c>
      <c r="E270" t="s">
        <v>4930</v>
      </c>
      <c r="F270">
        <v>4100</v>
      </c>
      <c r="G270" t="s">
        <v>4931</v>
      </c>
      <c r="H270">
        <v>48661.14</v>
      </c>
      <c r="I270">
        <v>2700487.74</v>
      </c>
      <c r="J270">
        <v>0</v>
      </c>
      <c r="K270">
        <v>0</v>
      </c>
      <c r="L270">
        <v>48661.14</v>
      </c>
      <c r="M270">
        <v>2700487.74</v>
      </c>
      <c r="N270" t="s">
        <v>4488</v>
      </c>
      <c r="O270" t="s">
        <v>4489</v>
      </c>
    </row>
    <row r="271" spans="1:15" ht="15">
      <c r="A271">
        <f t="shared" si="4"/>
        <v>863</v>
      </c>
      <c r="B271">
        <v>1121803</v>
      </c>
      <c r="C271" t="s">
        <v>2067</v>
      </c>
      <c r="D271" t="s">
        <v>4492</v>
      </c>
      <c r="E271" t="s">
        <v>4932</v>
      </c>
      <c r="F271">
        <v>5308</v>
      </c>
      <c r="G271" t="s">
        <v>4933</v>
      </c>
      <c r="H271">
        <v>22229.58</v>
      </c>
      <c r="I271">
        <v>1224874.5</v>
      </c>
      <c r="J271">
        <v>0</v>
      </c>
      <c r="K271">
        <v>0</v>
      </c>
      <c r="L271">
        <v>22229.58</v>
      </c>
      <c r="M271">
        <v>1224874.5</v>
      </c>
      <c r="N271" t="s">
        <v>4488</v>
      </c>
      <c r="O271" t="s">
        <v>4489</v>
      </c>
    </row>
    <row r="272" spans="1:15" ht="15">
      <c r="A272">
        <f t="shared" si="4"/>
        <v>428</v>
      </c>
      <c r="B272">
        <v>5644201</v>
      </c>
      <c r="C272" t="s">
        <v>1195</v>
      </c>
      <c r="D272" t="s">
        <v>4513</v>
      </c>
      <c r="E272" t="s">
        <v>4934</v>
      </c>
      <c r="F272">
        <v>3772</v>
      </c>
      <c r="G272" t="s">
        <v>126</v>
      </c>
      <c r="H272">
        <v>50305.788</v>
      </c>
      <c r="I272">
        <v>2811011.45</v>
      </c>
      <c r="J272">
        <v>0</v>
      </c>
      <c r="K272">
        <v>0</v>
      </c>
      <c r="L272">
        <v>50305.788</v>
      </c>
      <c r="M272">
        <v>2811011.45</v>
      </c>
      <c r="N272" t="s">
        <v>4488</v>
      </c>
      <c r="O272" t="s">
        <v>4489</v>
      </c>
    </row>
    <row r="273" spans="1:15" ht="15">
      <c r="A273">
        <f t="shared" si="4"/>
        <v>377</v>
      </c>
      <c r="B273">
        <v>5647710</v>
      </c>
      <c r="C273" t="s">
        <v>1068</v>
      </c>
      <c r="D273" t="s">
        <v>4526</v>
      </c>
      <c r="E273" t="s">
        <v>4935</v>
      </c>
      <c r="F273">
        <v>1539</v>
      </c>
      <c r="G273" t="s">
        <v>115</v>
      </c>
      <c r="H273">
        <v>34608.432</v>
      </c>
      <c r="I273">
        <v>1888966.8</v>
      </c>
      <c r="J273">
        <v>0</v>
      </c>
      <c r="K273">
        <v>0</v>
      </c>
      <c r="L273">
        <v>34608.432</v>
      </c>
      <c r="M273">
        <v>1888966.8</v>
      </c>
      <c r="N273" t="s">
        <v>4488</v>
      </c>
      <c r="O273" t="s">
        <v>4489</v>
      </c>
    </row>
    <row r="274" spans="1:15" ht="15">
      <c r="A274">
        <f t="shared" si="4"/>
        <v>207</v>
      </c>
      <c r="B274">
        <v>5638856</v>
      </c>
      <c r="C274" t="s">
        <v>462</v>
      </c>
      <c r="D274" t="s">
        <v>4936</v>
      </c>
      <c r="E274" t="s">
        <v>4937</v>
      </c>
      <c r="F274">
        <v>2849</v>
      </c>
      <c r="G274" t="s">
        <v>4938</v>
      </c>
      <c r="H274">
        <v>33756.804</v>
      </c>
      <c r="I274">
        <v>1914083.32</v>
      </c>
      <c r="J274">
        <v>0</v>
      </c>
      <c r="K274">
        <v>0</v>
      </c>
      <c r="L274">
        <v>33756.804</v>
      </c>
      <c r="M274">
        <v>1914083.32</v>
      </c>
      <c r="N274" t="s">
        <v>4488</v>
      </c>
      <c r="O274" t="s">
        <v>4489</v>
      </c>
    </row>
    <row r="275" spans="1:15" ht="15">
      <c r="A275">
        <f t="shared" si="4"/>
        <v>327</v>
      </c>
      <c r="B275">
        <v>5647924</v>
      </c>
      <c r="C275" t="s">
        <v>935</v>
      </c>
      <c r="D275" t="s">
        <v>4508</v>
      </c>
      <c r="E275" t="s">
        <v>4939</v>
      </c>
      <c r="F275">
        <v>1153</v>
      </c>
      <c r="G275" t="s">
        <v>85</v>
      </c>
      <c r="H275">
        <v>45384.744</v>
      </c>
      <c r="I275">
        <v>2499211.07</v>
      </c>
      <c r="J275">
        <v>0</v>
      </c>
      <c r="K275">
        <v>0</v>
      </c>
      <c r="L275">
        <v>45384.744</v>
      </c>
      <c r="M275">
        <v>2499211.07</v>
      </c>
      <c r="N275" t="s">
        <v>4488</v>
      </c>
      <c r="O275" t="s">
        <v>4489</v>
      </c>
    </row>
    <row r="276" spans="1:15" ht="15">
      <c r="A276">
        <f t="shared" si="4"/>
        <v>399</v>
      </c>
      <c r="B276">
        <v>5653659</v>
      </c>
      <c r="C276" t="s">
        <v>1122</v>
      </c>
      <c r="D276" t="s">
        <v>4508</v>
      </c>
      <c r="E276" t="s">
        <v>4940</v>
      </c>
      <c r="F276">
        <v>2040</v>
      </c>
      <c r="G276" t="s">
        <v>4941</v>
      </c>
      <c r="H276">
        <v>55292.16</v>
      </c>
      <c r="I276">
        <v>3059524.27</v>
      </c>
      <c r="J276">
        <v>0</v>
      </c>
      <c r="K276">
        <v>0</v>
      </c>
      <c r="L276">
        <v>55292.16</v>
      </c>
      <c r="M276">
        <v>3059524.27</v>
      </c>
      <c r="N276" t="s">
        <v>4488</v>
      </c>
      <c r="O276" t="s">
        <v>4489</v>
      </c>
    </row>
    <row r="277" spans="1:15" ht="15">
      <c r="A277">
        <f t="shared" si="4"/>
        <v>557</v>
      </c>
      <c r="B277">
        <v>5651456</v>
      </c>
      <c r="C277" t="s">
        <v>1485</v>
      </c>
      <c r="D277" t="s">
        <v>4513</v>
      </c>
      <c r="E277" t="s">
        <v>4942</v>
      </c>
      <c r="F277">
        <v>3217</v>
      </c>
      <c r="G277" t="s">
        <v>108</v>
      </c>
      <c r="H277">
        <v>37357.908</v>
      </c>
      <c r="I277">
        <v>2044552.58</v>
      </c>
      <c r="J277">
        <v>0</v>
      </c>
      <c r="K277">
        <v>0</v>
      </c>
      <c r="L277">
        <v>37357.908</v>
      </c>
      <c r="M277">
        <v>2044552.58</v>
      </c>
      <c r="N277" t="s">
        <v>4488</v>
      </c>
      <c r="O277" t="s">
        <v>4489</v>
      </c>
    </row>
    <row r="278" spans="1:15" ht="15">
      <c r="A278">
        <f t="shared" si="4"/>
        <v>55</v>
      </c>
      <c r="B278">
        <v>1031181</v>
      </c>
      <c r="C278" t="s">
        <v>366</v>
      </c>
      <c r="D278" t="s">
        <v>4499</v>
      </c>
      <c r="E278" t="s">
        <v>4943</v>
      </c>
      <c r="F278">
        <v>2815</v>
      </c>
      <c r="G278" t="s">
        <v>3</v>
      </c>
      <c r="H278">
        <v>43835.376</v>
      </c>
      <c r="I278">
        <v>2448074.64</v>
      </c>
      <c r="J278">
        <v>0</v>
      </c>
      <c r="K278">
        <v>0</v>
      </c>
      <c r="L278">
        <v>43835.376</v>
      </c>
      <c r="M278">
        <v>2448074.64</v>
      </c>
      <c r="N278" t="s">
        <v>4488</v>
      </c>
      <c r="O278" t="s">
        <v>4489</v>
      </c>
    </row>
    <row r="279" spans="1:15" ht="15">
      <c r="A279">
        <f t="shared" si="4"/>
        <v>610</v>
      </c>
      <c r="B279">
        <v>5660526</v>
      </c>
      <c r="C279" t="s">
        <v>1626</v>
      </c>
      <c r="D279" t="s">
        <v>4496</v>
      </c>
      <c r="E279" t="s">
        <v>4944</v>
      </c>
      <c r="F279">
        <v>5528</v>
      </c>
      <c r="G279" t="s">
        <v>150</v>
      </c>
      <c r="H279">
        <v>44091.672</v>
      </c>
      <c r="I279">
        <v>2370204.72</v>
      </c>
      <c r="J279">
        <v>0</v>
      </c>
      <c r="K279">
        <v>0</v>
      </c>
      <c r="L279">
        <v>44091.672</v>
      </c>
      <c r="M279">
        <v>2370204.72</v>
      </c>
      <c r="N279" t="s">
        <v>4488</v>
      </c>
      <c r="O279" t="s">
        <v>4489</v>
      </c>
    </row>
    <row r="280" spans="1:15" ht="15">
      <c r="A280">
        <f t="shared" si="4"/>
        <v>112</v>
      </c>
      <c r="B280">
        <v>5651912</v>
      </c>
      <c r="C280" t="s">
        <v>4945</v>
      </c>
      <c r="D280" t="s">
        <v>4490</v>
      </c>
      <c r="E280" t="s">
        <v>4946</v>
      </c>
      <c r="F280">
        <v>7600</v>
      </c>
      <c r="G280" t="s">
        <v>54</v>
      </c>
      <c r="H280">
        <v>58716.228</v>
      </c>
      <c r="I280">
        <v>3348623.54</v>
      </c>
      <c r="J280">
        <v>0</v>
      </c>
      <c r="K280">
        <v>0</v>
      </c>
      <c r="L280">
        <v>58716.228</v>
      </c>
      <c r="M280">
        <v>3348623.54</v>
      </c>
      <c r="N280" t="s">
        <v>4488</v>
      </c>
      <c r="O280" t="s">
        <v>4489</v>
      </c>
    </row>
    <row r="281" spans="1:15" ht="15">
      <c r="A281">
        <f t="shared" si="4"/>
        <v>473</v>
      </c>
      <c r="B281">
        <v>5639700</v>
      </c>
      <c r="C281" t="s">
        <v>1281</v>
      </c>
      <c r="D281" t="s">
        <v>4526</v>
      </c>
      <c r="E281" t="s">
        <v>4947</v>
      </c>
      <c r="F281">
        <v>1450</v>
      </c>
      <c r="G281" t="s">
        <v>4716</v>
      </c>
      <c r="H281">
        <v>55361.484</v>
      </c>
      <c r="I281">
        <v>3075048.52</v>
      </c>
      <c r="J281">
        <v>0</v>
      </c>
      <c r="K281">
        <v>0</v>
      </c>
      <c r="L281">
        <v>55361.484</v>
      </c>
      <c r="M281">
        <v>3075048.52</v>
      </c>
      <c r="N281" t="s">
        <v>4488</v>
      </c>
      <c r="O281" t="s">
        <v>4489</v>
      </c>
    </row>
    <row r="282" spans="1:15" ht="15">
      <c r="A282">
        <f t="shared" si="4"/>
        <v>15</v>
      </c>
      <c r="B282">
        <v>5637242</v>
      </c>
      <c r="C282" t="s">
        <v>267</v>
      </c>
      <c r="D282" t="s">
        <v>4499</v>
      </c>
      <c r="E282" t="s">
        <v>4948</v>
      </c>
      <c r="F282">
        <v>2260</v>
      </c>
      <c r="G282" t="s">
        <v>4949</v>
      </c>
      <c r="H282">
        <v>36577.536</v>
      </c>
      <c r="I282">
        <v>2018837.82</v>
      </c>
      <c r="J282">
        <v>0</v>
      </c>
      <c r="K282">
        <v>0</v>
      </c>
      <c r="L282">
        <v>36577.536</v>
      </c>
      <c r="M282">
        <v>2018837.82</v>
      </c>
      <c r="N282" t="s">
        <v>4488</v>
      </c>
      <c r="O282" t="s">
        <v>4489</v>
      </c>
    </row>
    <row r="283" spans="1:15" ht="15">
      <c r="A283">
        <f t="shared" si="4"/>
        <v>159</v>
      </c>
      <c r="B283">
        <v>5654247</v>
      </c>
      <c r="C283" t="s">
        <v>682</v>
      </c>
      <c r="D283" t="s">
        <v>4506</v>
      </c>
      <c r="E283" t="s">
        <v>4950</v>
      </c>
      <c r="F283">
        <v>9900</v>
      </c>
      <c r="G283" t="s">
        <v>4951</v>
      </c>
      <c r="H283">
        <v>37141.008</v>
      </c>
      <c r="I283">
        <v>1987736.94</v>
      </c>
      <c r="J283">
        <v>0</v>
      </c>
      <c r="K283">
        <v>0</v>
      </c>
      <c r="L283">
        <v>37141.008</v>
      </c>
      <c r="M283">
        <v>1987736.94</v>
      </c>
      <c r="N283" t="s">
        <v>4488</v>
      </c>
      <c r="O283" t="s">
        <v>4489</v>
      </c>
    </row>
    <row r="284" spans="1:15" ht="15">
      <c r="A284">
        <f t="shared" si="4"/>
        <v>367</v>
      </c>
      <c r="B284">
        <v>5644953</v>
      </c>
      <c r="C284" t="s">
        <v>1038</v>
      </c>
      <c r="D284" t="s">
        <v>4508</v>
      </c>
      <c r="E284" t="s">
        <v>4952</v>
      </c>
      <c r="F284">
        <v>2007</v>
      </c>
      <c r="G284" t="s">
        <v>4953</v>
      </c>
      <c r="H284">
        <v>67711.536</v>
      </c>
      <c r="I284">
        <v>3710563.08</v>
      </c>
      <c r="J284">
        <v>0</v>
      </c>
      <c r="K284">
        <v>0</v>
      </c>
      <c r="L284">
        <v>67711.536</v>
      </c>
      <c r="M284">
        <v>3710563.08</v>
      </c>
      <c r="N284" t="s">
        <v>4488</v>
      </c>
      <c r="O284" t="s">
        <v>4489</v>
      </c>
    </row>
    <row r="285" spans="1:15" ht="15">
      <c r="A285">
        <f t="shared" si="4"/>
        <v>376</v>
      </c>
      <c r="B285">
        <v>5647695</v>
      </c>
      <c r="C285" t="s">
        <v>1065</v>
      </c>
      <c r="D285" t="s">
        <v>4513</v>
      </c>
      <c r="E285" t="s">
        <v>4954</v>
      </c>
      <c r="F285">
        <v>3143</v>
      </c>
      <c r="G285" t="s">
        <v>4955</v>
      </c>
      <c r="H285">
        <v>57519.084</v>
      </c>
      <c r="I285">
        <v>3315458.22</v>
      </c>
      <c r="J285">
        <v>0</v>
      </c>
      <c r="K285">
        <v>0</v>
      </c>
      <c r="L285">
        <v>57519.084</v>
      </c>
      <c r="M285">
        <v>3315458.22</v>
      </c>
      <c r="N285" t="s">
        <v>4488</v>
      </c>
      <c r="O285" t="s">
        <v>4489</v>
      </c>
    </row>
    <row r="286" spans="1:15" ht="15">
      <c r="A286">
        <f t="shared" si="4"/>
        <v>567</v>
      </c>
      <c r="B286">
        <v>1403891</v>
      </c>
      <c r="C286" t="s">
        <v>1512</v>
      </c>
      <c r="D286" t="s">
        <v>4513</v>
      </c>
      <c r="E286" t="s">
        <v>4956</v>
      </c>
      <c r="F286">
        <v>3735</v>
      </c>
      <c r="G286" t="s">
        <v>113</v>
      </c>
      <c r="H286">
        <v>47508.78</v>
      </c>
      <c r="I286">
        <v>2608416.45</v>
      </c>
      <c r="J286">
        <v>0</v>
      </c>
      <c r="K286">
        <v>0</v>
      </c>
      <c r="L286">
        <v>47508.78</v>
      </c>
      <c r="M286">
        <v>2608416.45</v>
      </c>
      <c r="N286" t="s">
        <v>4488</v>
      </c>
      <c r="O286" t="s">
        <v>4489</v>
      </c>
    </row>
    <row r="287" spans="1:15" ht="15">
      <c r="A287">
        <f t="shared" si="4"/>
        <v>305</v>
      </c>
      <c r="B287">
        <v>5640003</v>
      </c>
      <c r="C287" t="s">
        <v>869</v>
      </c>
      <c r="D287" t="s">
        <v>4508</v>
      </c>
      <c r="E287" t="s">
        <v>4957</v>
      </c>
      <c r="F287">
        <v>1337</v>
      </c>
      <c r="G287" t="s">
        <v>4958</v>
      </c>
      <c r="H287">
        <v>52334.52</v>
      </c>
      <c r="I287">
        <v>2955268.14</v>
      </c>
      <c r="J287">
        <v>0</v>
      </c>
      <c r="K287">
        <v>0</v>
      </c>
      <c r="L287">
        <v>52334.52</v>
      </c>
      <c r="M287">
        <v>2955268.14</v>
      </c>
      <c r="N287" t="s">
        <v>4488</v>
      </c>
      <c r="O287" t="s">
        <v>4489</v>
      </c>
    </row>
    <row r="288" spans="1:15" ht="15">
      <c r="A288">
        <f t="shared" si="4"/>
        <v>414</v>
      </c>
      <c r="B288">
        <v>5647772</v>
      </c>
      <c r="C288" t="s">
        <v>1160</v>
      </c>
      <c r="D288" t="s">
        <v>4510</v>
      </c>
      <c r="E288" t="s">
        <v>4959</v>
      </c>
      <c r="F288">
        <v>3083</v>
      </c>
      <c r="G288" t="s">
        <v>124</v>
      </c>
      <c r="H288">
        <v>40123.968</v>
      </c>
      <c r="I288">
        <v>2205191.4</v>
      </c>
      <c r="J288">
        <v>0</v>
      </c>
      <c r="K288">
        <v>0</v>
      </c>
      <c r="L288">
        <v>40123.968</v>
      </c>
      <c r="M288">
        <v>2205191.4</v>
      </c>
      <c r="N288" t="s">
        <v>4488</v>
      </c>
      <c r="O288" t="s">
        <v>4489</v>
      </c>
    </row>
    <row r="289" spans="1:15" ht="15">
      <c r="A289">
        <f t="shared" si="4"/>
        <v>651</v>
      </c>
      <c r="B289">
        <v>1506173</v>
      </c>
      <c r="C289" t="s">
        <v>1726</v>
      </c>
      <c r="D289" t="s">
        <v>4496</v>
      </c>
      <c r="E289" t="s">
        <v>4960</v>
      </c>
      <c r="F289">
        <v>4352</v>
      </c>
      <c r="G289" t="s">
        <v>4961</v>
      </c>
      <c r="H289">
        <v>37089.972</v>
      </c>
      <c r="I289">
        <v>2003681.42</v>
      </c>
      <c r="J289">
        <v>0</v>
      </c>
      <c r="K289">
        <v>0</v>
      </c>
      <c r="L289">
        <v>37089.972</v>
      </c>
      <c r="M289">
        <v>2003681.42</v>
      </c>
      <c r="N289" t="s">
        <v>4488</v>
      </c>
      <c r="O289" t="s">
        <v>4489</v>
      </c>
    </row>
    <row r="290" spans="1:15" ht="15">
      <c r="A290">
        <f t="shared" si="4"/>
        <v>857</v>
      </c>
      <c r="B290">
        <v>5639285</v>
      </c>
      <c r="C290" t="s">
        <v>2050</v>
      </c>
      <c r="D290" t="s">
        <v>4492</v>
      </c>
      <c r="E290" t="s">
        <v>4962</v>
      </c>
      <c r="F290">
        <v>5300</v>
      </c>
      <c r="G290" t="s">
        <v>4933</v>
      </c>
      <c r="H290">
        <v>28696.176</v>
      </c>
      <c r="I290">
        <v>1625648.05</v>
      </c>
      <c r="J290">
        <v>0</v>
      </c>
      <c r="K290">
        <v>0</v>
      </c>
      <c r="L290">
        <v>28696.176</v>
      </c>
      <c r="M290">
        <v>1625648.05</v>
      </c>
      <c r="N290" t="s">
        <v>4488</v>
      </c>
      <c r="O290" t="s">
        <v>4489</v>
      </c>
    </row>
    <row r="291" spans="1:15" ht="15">
      <c r="A291">
        <f t="shared" si="4"/>
        <v>421</v>
      </c>
      <c r="B291">
        <v>5638939</v>
      </c>
      <c r="C291" t="s">
        <v>1178</v>
      </c>
      <c r="D291" t="s">
        <v>4508</v>
      </c>
      <c r="E291" t="s">
        <v>4963</v>
      </c>
      <c r="F291">
        <v>2040</v>
      </c>
      <c r="G291" t="s">
        <v>4941</v>
      </c>
      <c r="H291">
        <v>65366.376</v>
      </c>
      <c r="I291">
        <v>3576729.56</v>
      </c>
      <c r="J291">
        <v>0</v>
      </c>
      <c r="K291">
        <v>0</v>
      </c>
      <c r="L291">
        <v>65366.376</v>
      </c>
      <c r="M291">
        <v>3576729.56</v>
      </c>
      <c r="N291" t="s">
        <v>4488</v>
      </c>
      <c r="O291" t="s">
        <v>4489</v>
      </c>
    </row>
    <row r="292" spans="1:15" ht="15">
      <c r="A292">
        <f t="shared" si="4"/>
        <v>263</v>
      </c>
      <c r="B292">
        <v>1686834</v>
      </c>
      <c r="C292" t="s">
        <v>752</v>
      </c>
      <c r="D292" t="s">
        <v>4510</v>
      </c>
      <c r="E292" t="s">
        <v>4964</v>
      </c>
      <c r="F292">
        <v>3490</v>
      </c>
      <c r="G292" t="s">
        <v>4965</v>
      </c>
      <c r="H292">
        <v>53332.86</v>
      </c>
      <c r="I292">
        <v>3034641.84</v>
      </c>
      <c r="J292">
        <v>0</v>
      </c>
      <c r="K292">
        <v>0</v>
      </c>
      <c r="L292">
        <v>53332.86</v>
      </c>
      <c r="M292">
        <v>3034641.84</v>
      </c>
      <c r="N292" t="s">
        <v>4488</v>
      </c>
      <c r="O292" t="s">
        <v>4489</v>
      </c>
    </row>
    <row r="293" spans="1:15" ht="15">
      <c r="A293">
        <f t="shared" si="4"/>
        <v>908</v>
      </c>
      <c r="B293">
        <v>5649296</v>
      </c>
      <c r="C293" t="s">
        <v>4966</v>
      </c>
      <c r="D293" t="s">
        <v>4624</v>
      </c>
      <c r="E293" t="s">
        <v>4967</v>
      </c>
      <c r="F293">
        <v>6015</v>
      </c>
      <c r="G293" t="s">
        <v>209</v>
      </c>
      <c r="H293">
        <v>46854.432</v>
      </c>
      <c r="I293">
        <v>2588668.96</v>
      </c>
      <c r="J293">
        <v>0</v>
      </c>
      <c r="K293">
        <v>0</v>
      </c>
      <c r="L293">
        <v>46854.432</v>
      </c>
      <c r="M293">
        <v>2588668.96</v>
      </c>
      <c r="N293" t="s">
        <v>4488</v>
      </c>
      <c r="O293" t="s">
        <v>4489</v>
      </c>
    </row>
    <row r="294" spans="1:15" ht="15">
      <c r="A294">
        <f t="shared" si="4"/>
        <v>594</v>
      </c>
      <c r="B294">
        <v>5661938</v>
      </c>
      <c r="C294" t="s">
        <v>1582</v>
      </c>
      <c r="D294" t="s">
        <v>4526</v>
      </c>
      <c r="E294" t="s">
        <v>4968</v>
      </c>
      <c r="F294">
        <v>1823</v>
      </c>
      <c r="G294" t="s">
        <v>4969</v>
      </c>
      <c r="H294">
        <v>46387.668</v>
      </c>
      <c r="I294">
        <v>2540625.07</v>
      </c>
      <c r="J294">
        <v>0</v>
      </c>
      <c r="K294">
        <v>0</v>
      </c>
      <c r="L294">
        <v>46387.668</v>
      </c>
      <c r="M294">
        <v>2540625.07</v>
      </c>
      <c r="N294" t="s">
        <v>4488</v>
      </c>
      <c r="O294" t="s">
        <v>4489</v>
      </c>
    </row>
    <row r="295" spans="1:15" ht="15">
      <c r="A295">
        <f t="shared" si="4"/>
        <v>577</v>
      </c>
      <c r="B295">
        <v>1353253</v>
      </c>
      <c r="C295" t="s">
        <v>1538</v>
      </c>
      <c r="D295" t="s">
        <v>4510</v>
      </c>
      <c r="E295" t="s">
        <v>4970</v>
      </c>
      <c r="F295">
        <v>3036</v>
      </c>
      <c r="G295" t="s">
        <v>87</v>
      </c>
      <c r="H295">
        <v>59810.688</v>
      </c>
      <c r="I295">
        <v>3320695.62</v>
      </c>
      <c r="J295">
        <v>0</v>
      </c>
      <c r="K295">
        <v>0</v>
      </c>
      <c r="L295">
        <v>59810.688</v>
      </c>
      <c r="M295">
        <v>3320695.62</v>
      </c>
      <c r="N295" t="s">
        <v>4488</v>
      </c>
      <c r="O295" t="s">
        <v>4489</v>
      </c>
    </row>
    <row r="296" spans="1:15" ht="15">
      <c r="A296">
        <f t="shared" si="4"/>
        <v>438</v>
      </c>
      <c r="B296">
        <v>5652173</v>
      </c>
      <c r="C296" t="s">
        <v>1210</v>
      </c>
      <c r="D296" t="s">
        <v>4971</v>
      </c>
      <c r="E296" t="s">
        <v>4972</v>
      </c>
      <c r="F296">
        <v>3617</v>
      </c>
      <c r="G296" t="s">
        <v>86</v>
      </c>
      <c r="H296">
        <v>69939.972</v>
      </c>
      <c r="I296">
        <v>4001314.75</v>
      </c>
      <c r="J296">
        <v>0</v>
      </c>
      <c r="K296">
        <v>0</v>
      </c>
      <c r="L296">
        <v>69939.972</v>
      </c>
      <c r="M296">
        <v>4001314.75</v>
      </c>
      <c r="N296" t="s">
        <v>4488</v>
      </c>
      <c r="O296" t="s">
        <v>4489</v>
      </c>
    </row>
    <row r="297" spans="1:15" ht="15">
      <c r="A297">
        <f t="shared" si="4"/>
        <v>33</v>
      </c>
      <c r="B297">
        <v>5637910</v>
      </c>
      <c r="C297" t="s">
        <v>4973</v>
      </c>
      <c r="D297" t="s">
        <v>4499</v>
      </c>
      <c r="E297" t="s">
        <v>4974</v>
      </c>
      <c r="F297">
        <v>2211</v>
      </c>
      <c r="G297" t="s">
        <v>23</v>
      </c>
      <c r="H297">
        <v>35265.6</v>
      </c>
      <c r="I297">
        <v>1956402.81</v>
      </c>
      <c r="J297">
        <v>0</v>
      </c>
      <c r="K297">
        <v>0</v>
      </c>
      <c r="L297">
        <v>35265.6</v>
      </c>
      <c r="M297">
        <v>1956402.81</v>
      </c>
      <c r="N297" t="s">
        <v>4488</v>
      </c>
      <c r="O297" t="s">
        <v>4489</v>
      </c>
    </row>
    <row r="298" spans="1:15" ht="15">
      <c r="A298">
        <f t="shared" si="4"/>
        <v>271</v>
      </c>
      <c r="B298">
        <v>5637869</v>
      </c>
      <c r="C298" t="s">
        <v>773</v>
      </c>
      <c r="D298" t="s">
        <v>4510</v>
      </c>
      <c r="E298" t="s">
        <v>4975</v>
      </c>
      <c r="F298">
        <v>3032</v>
      </c>
      <c r="G298" t="s">
        <v>87</v>
      </c>
      <c r="H298">
        <v>17086.968</v>
      </c>
      <c r="I298">
        <v>992155.43</v>
      </c>
      <c r="J298">
        <v>0</v>
      </c>
      <c r="K298">
        <v>0</v>
      </c>
      <c r="L298">
        <v>17086.968</v>
      </c>
      <c r="M298">
        <v>992155.43</v>
      </c>
      <c r="N298" t="s">
        <v>4488</v>
      </c>
      <c r="O298" t="s">
        <v>4489</v>
      </c>
    </row>
    <row r="299" spans="1:15" ht="15">
      <c r="A299">
        <f t="shared" si="4"/>
        <v>400</v>
      </c>
      <c r="B299">
        <v>1387524</v>
      </c>
      <c r="C299" t="s">
        <v>4976</v>
      </c>
      <c r="D299" t="s">
        <v>4508</v>
      </c>
      <c r="E299" t="s">
        <v>4977</v>
      </c>
      <c r="F299">
        <v>192</v>
      </c>
      <c r="G299" t="s">
        <v>85</v>
      </c>
      <c r="H299">
        <v>56346.12</v>
      </c>
      <c r="I299">
        <v>3153047.13</v>
      </c>
      <c r="J299">
        <v>0</v>
      </c>
      <c r="K299">
        <v>0</v>
      </c>
      <c r="L299">
        <v>56346.12</v>
      </c>
      <c r="M299">
        <v>3153047.13</v>
      </c>
      <c r="N299" t="s">
        <v>4488</v>
      </c>
      <c r="O299" t="s">
        <v>4489</v>
      </c>
    </row>
    <row r="300" spans="1:15" ht="15">
      <c r="A300">
        <f t="shared" si="4"/>
        <v>69</v>
      </c>
      <c r="B300">
        <v>1032776</v>
      </c>
      <c r="C300" t="s">
        <v>401</v>
      </c>
      <c r="D300" t="s">
        <v>4499</v>
      </c>
      <c r="E300" t="s">
        <v>4978</v>
      </c>
      <c r="F300">
        <v>2480</v>
      </c>
      <c r="G300" t="s">
        <v>4979</v>
      </c>
      <c r="H300">
        <v>40105.356</v>
      </c>
      <c r="I300">
        <v>2302542.82</v>
      </c>
      <c r="J300">
        <v>0</v>
      </c>
      <c r="K300">
        <v>0</v>
      </c>
      <c r="L300">
        <v>40105.356</v>
      </c>
      <c r="M300">
        <v>2302542.82</v>
      </c>
      <c r="N300" t="s">
        <v>4488</v>
      </c>
      <c r="O300" t="s">
        <v>4489</v>
      </c>
    </row>
    <row r="301" spans="1:15" ht="15">
      <c r="A301">
        <f t="shared" si="4"/>
        <v>553</v>
      </c>
      <c r="B301">
        <v>5649262</v>
      </c>
      <c r="C301" t="s">
        <v>1473</v>
      </c>
      <c r="D301" t="s">
        <v>4513</v>
      </c>
      <c r="E301" t="s">
        <v>4980</v>
      </c>
      <c r="F301">
        <v>3770</v>
      </c>
      <c r="G301" t="s">
        <v>126</v>
      </c>
      <c r="H301">
        <v>68524.176</v>
      </c>
      <c r="I301">
        <v>3933499.57</v>
      </c>
      <c r="J301">
        <v>0</v>
      </c>
      <c r="K301">
        <v>0</v>
      </c>
      <c r="L301">
        <v>68524.176</v>
      </c>
      <c r="M301">
        <v>3933499.57</v>
      </c>
      <c r="N301" t="s">
        <v>4488</v>
      </c>
      <c r="O301" t="s">
        <v>4489</v>
      </c>
    </row>
    <row r="302" spans="1:15" ht="15">
      <c r="A302">
        <f t="shared" si="4"/>
        <v>537</v>
      </c>
      <c r="B302">
        <v>5646802</v>
      </c>
      <c r="C302" t="s">
        <v>1433</v>
      </c>
      <c r="D302" t="s">
        <v>4526</v>
      </c>
      <c r="E302" t="s">
        <v>4981</v>
      </c>
      <c r="F302">
        <v>1671</v>
      </c>
      <c r="G302" t="s">
        <v>4982</v>
      </c>
      <c r="H302">
        <v>30238.356</v>
      </c>
      <c r="I302">
        <v>1684547.21</v>
      </c>
      <c r="J302">
        <v>0</v>
      </c>
      <c r="K302">
        <v>0</v>
      </c>
      <c r="L302">
        <v>30238.356</v>
      </c>
      <c r="M302">
        <v>1684547.21</v>
      </c>
      <c r="N302" t="s">
        <v>4488</v>
      </c>
      <c r="O302" t="s">
        <v>4489</v>
      </c>
    </row>
    <row r="303" spans="1:15" ht="15">
      <c r="A303">
        <f t="shared" si="4"/>
        <v>595</v>
      </c>
      <c r="B303">
        <v>5659423</v>
      </c>
      <c r="C303" t="s">
        <v>1585</v>
      </c>
      <c r="D303" t="s">
        <v>4526</v>
      </c>
      <c r="E303" t="s">
        <v>4983</v>
      </c>
      <c r="F303">
        <v>1679</v>
      </c>
      <c r="G303" t="s">
        <v>4982</v>
      </c>
      <c r="H303">
        <v>24986.472</v>
      </c>
      <c r="I303">
        <v>1401273.34</v>
      </c>
      <c r="J303">
        <v>0</v>
      </c>
      <c r="K303">
        <v>0</v>
      </c>
      <c r="L303">
        <v>24986.472</v>
      </c>
      <c r="M303">
        <v>1401273.34</v>
      </c>
      <c r="N303" t="s">
        <v>4488</v>
      </c>
      <c r="O303" t="s">
        <v>4489</v>
      </c>
    </row>
    <row r="304" spans="1:15" ht="15">
      <c r="A304">
        <f t="shared" si="4"/>
        <v>916</v>
      </c>
      <c r="B304">
        <v>5652194</v>
      </c>
      <c r="C304" t="s">
        <v>4984</v>
      </c>
      <c r="D304" t="s">
        <v>4624</v>
      </c>
      <c r="E304" t="s">
        <v>4985</v>
      </c>
      <c r="F304">
        <v>6002</v>
      </c>
      <c r="G304" t="s">
        <v>209</v>
      </c>
      <c r="H304">
        <v>39591.168</v>
      </c>
      <c r="I304">
        <v>2207288.69</v>
      </c>
      <c r="J304">
        <v>0</v>
      </c>
      <c r="K304">
        <v>0</v>
      </c>
      <c r="L304">
        <v>39591.168</v>
      </c>
      <c r="M304">
        <v>2207288.69</v>
      </c>
      <c r="N304" t="s">
        <v>4488</v>
      </c>
      <c r="O304" t="s">
        <v>4489</v>
      </c>
    </row>
    <row r="305" spans="1:15" ht="15">
      <c r="A305">
        <f t="shared" si="4"/>
        <v>307</v>
      </c>
      <c r="B305">
        <v>5645617</v>
      </c>
      <c r="C305" t="s">
        <v>875</v>
      </c>
      <c r="D305" t="s">
        <v>4508</v>
      </c>
      <c r="E305" t="s">
        <v>4986</v>
      </c>
      <c r="F305">
        <v>864</v>
      </c>
      <c r="G305" t="s">
        <v>85</v>
      </c>
      <c r="H305">
        <v>47341.236</v>
      </c>
      <c r="I305">
        <v>2752545.78</v>
      </c>
      <c r="J305">
        <v>0</v>
      </c>
      <c r="K305">
        <v>0</v>
      </c>
      <c r="L305">
        <v>47341.236</v>
      </c>
      <c r="M305">
        <v>2752545.78</v>
      </c>
      <c r="N305" t="s">
        <v>4488</v>
      </c>
      <c r="O305" t="s">
        <v>4489</v>
      </c>
    </row>
    <row r="306" spans="1:15" ht="15">
      <c r="A306">
        <f t="shared" si="4"/>
        <v>845</v>
      </c>
      <c r="B306">
        <v>5643460</v>
      </c>
      <c r="C306" t="s">
        <v>4987</v>
      </c>
      <c r="D306" t="s">
        <v>4988</v>
      </c>
      <c r="E306" t="s">
        <v>4989</v>
      </c>
      <c r="F306">
        <v>6509</v>
      </c>
      <c r="G306" t="s">
        <v>4651</v>
      </c>
      <c r="H306">
        <v>49799.748</v>
      </c>
      <c r="I306">
        <v>2631732.38</v>
      </c>
      <c r="J306">
        <v>0</v>
      </c>
      <c r="K306">
        <v>0</v>
      </c>
      <c r="L306">
        <v>49799.748</v>
      </c>
      <c r="M306">
        <v>2631732.38</v>
      </c>
      <c r="N306" t="s">
        <v>4488</v>
      </c>
      <c r="O306" t="s">
        <v>4489</v>
      </c>
    </row>
    <row r="307" spans="1:15" ht="15">
      <c r="A307">
        <f t="shared" si="4"/>
        <v>745</v>
      </c>
      <c r="B307">
        <v>1549004</v>
      </c>
      <c r="C307" t="s">
        <v>1905</v>
      </c>
      <c r="D307" t="s">
        <v>4503</v>
      </c>
      <c r="E307" t="s">
        <v>4990</v>
      </c>
      <c r="F307">
        <v>4841</v>
      </c>
      <c r="G307" t="s">
        <v>172</v>
      </c>
      <c r="H307">
        <v>47142.66</v>
      </c>
      <c r="I307">
        <v>2541805.94</v>
      </c>
      <c r="J307">
        <v>0</v>
      </c>
      <c r="K307">
        <v>0</v>
      </c>
      <c r="L307">
        <v>47142.66</v>
      </c>
      <c r="M307">
        <v>2541805.94</v>
      </c>
      <c r="N307" t="s">
        <v>4488</v>
      </c>
      <c r="O307" t="s">
        <v>4489</v>
      </c>
    </row>
    <row r="308" spans="1:15" ht="15">
      <c r="A308">
        <f t="shared" si="4"/>
        <v>862</v>
      </c>
      <c r="B308">
        <v>5660983</v>
      </c>
      <c r="C308" t="s">
        <v>4991</v>
      </c>
      <c r="D308" t="s">
        <v>4492</v>
      </c>
      <c r="E308" t="s">
        <v>4992</v>
      </c>
      <c r="F308">
        <v>5244</v>
      </c>
      <c r="G308" t="s">
        <v>4993</v>
      </c>
      <c r="H308">
        <v>4569.876</v>
      </c>
      <c r="I308">
        <v>267640.92</v>
      </c>
      <c r="J308">
        <v>0</v>
      </c>
      <c r="K308">
        <v>0</v>
      </c>
      <c r="L308">
        <v>4569.876</v>
      </c>
      <c r="M308">
        <v>267640.92</v>
      </c>
      <c r="N308" t="s">
        <v>4488</v>
      </c>
      <c r="O308" t="s">
        <v>4489</v>
      </c>
    </row>
    <row r="309" spans="1:15" ht="15">
      <c r="A309">
        <f t="shared" si="4"/>
        <v>319</v>
      </c>
      <c r="B309">
        <v>5647750</v>
      </c>
      <c r="C309" t="s">
        <v>911</v>
      </c>
      <c r="D309" t="s">
        <v>4510</v>
      </c>
      <c r="E309" t="s">
        <v>4994</v>
      </c>
      <c r="F309">
        <v>3055</v>
      </c>
      <c r="G309" t="s">
        <v>4995</v>
      </c>
      <c r="H309">
        <v>16024.02</v>
      </c>
      <c r="I309">
        <v>909657.43</v>
      </c>
      <c r="J309">
        <v>0</v>
      </c>
      <c r="K309">
        <v>0</v>
      </c>
      <c r="L309">
        <v>16024.02</v>
      </c>
      <c r="M309">
        <v>909657.43</v>
      </c>
      <c r="N309" t="s">
        <v>4488</v>
      </c>
      <c r="O309" t="s">
        <v>4489</v>
      </c>
    </row>
    <row r="310" spans="1:15" ht="15">
      <c r="A310">
        <f t="shared" si="4"/>
        <v>803</v>
      </c>
      <c r="B310">
        <v>5639942</v>
      </c>
      <c r="C310" t="s">
        <v>1949</v>
      </c>
      <c r="D310" t="s">
        <v>4996</v>
      </c>
      <c r="E310" t="s">
        <v>4997</v>
      </c>
      <c r="F310">
        <v>5053</v>
      </c>
      <c r="G310" t="s">
        <v>191</v>
      </c>
      <c r="H310">
        <v>19363.32</v>
      </c>
      <c r="I310">
        <v>1128703.8</v>
      </c>
      <c r="J310">
        <v>0</v>
      </c>
      <c r="K310">
        <v>0</v>
      </c>
      <c r="L310">
        <v>19363.32</v>
      </c>
      <c r="M310">
        <v>1128703.8</v>
      </c>
      <c r="N310" t="s">
        <v>4488</v>
      </c>
      <c r="O310" t="s">
        <v>4489</v>
      </c>
    </row>
    <row r="311" spans="1:15" ht="15">
      <c r="A311">
        <f t="shared" si="4"/>
        <v>607</v>
      </c>
      <c r="B311">
        <v>5655569</v>
      </c>
      <c r="C311" t="s">
        <v>1621</v>
      </c>
      <c r="D311" t="s">
        <v>4496</v>
      </c>
      <c r="E311" t="s">
        <v>4998</v>
      </c>
      <c r="F311">
        <v>5417</v>
      </c>
      <c r="G311" t="s">
        <v>146</v>
      </c>
      <c r="H311">
        <v>22497.168</v>
      </c>
      <c r="I311">
        <v>1241546.16</v>
      </c>
      <c r="J311">
        <v>0</v>
      </c>
      <c r="K311">
        <v>0</v>
      </c>
      <c r="L311">
        <v>22497.168</v>
      </c>
      <c r="M311">
        <v>1241546.16</v>
      </c>
      <c r="N311" t="s">
        <v>4488</v>
      </c>
      <c r="O311" t="s">
        <v>4489</v>
      </c>
    </row>
    <row r="312" spans="1:15" ht="15">
      <c r="A312">
        <f t="shared" si="4"/>
        <v>538</v>
      </c>
      <c r="B312">
        <v>5646498</v>
      </c>
      <c r="C312" t="s">
        <v>1436</v>
      </c>
      <c r="D312" t="s">
        <v>4526</v>
      </c>
      <c r="E312" t="s">
        <v>4999</v>
      </c>
      <c r="F312">
        <v>1727</v>
      </c>
      <c r="G312" t="s">
        <v>98</v>
      </c>
      <c r="H312">
        <v>17573.82</v>
      </c>
      <c r="I312">
        <v>957872.62</v>
      </c>
      <c r="J312">
        <v>0</v>
      </c>
      <c r="K312">
        <v>0</v>
      </c>
      <c r="L312">
        <v>17573.82</v>
      </c>
      <c r="M312">
        <v>957872.62</v>
      </c>
      <c r="N312" t="s">
        <v>4488</v>
      </c>
      <c r="O312" t="s">
        <v>4489</v>
      </c>
    </row>
    <row r="313" spans="1:15" ht="15">
      <c r="A313">
        <f t="shared" si="4"/>
        <v>315</v>
      </c>
      <c r="B313">
        <v>5666216</v>
      </c>
      <c r="C313" t="s">
        <v>899</v>
      </c>
      <c r="D313" t="s">
        <v>4508</v>
      </c>
      <c r="E313" t="s">
        <v>5000</v>
      </c>
      <c r="F313">
        <v>195</v>
      </c>
      <c r="G313" t="s">
        <v>85</v>
      </c>
      <c r="H313">
        <v>50099.064</v>
      </c>
      <c r="I313">
        <v>2865031.43</v>
      </c>
      <c r="J313">
        <v>0</v>
      </c>
      <c r="K313">
        <v>0</v>
      </c>
      <c r="L313">
        <v>50099.064</v>
      </c>
      <c r="M313">
        <v>2865031.43</v>
      </c>
      <c r="N313" t="s">
        <v>4488</v>
      </c>
      <c r="O313" t="s">
        <v>4489</v>
      </c>
    </row>
    <row r="314" spans="1:15" ht="15">
      <c r="A314">
        <f t="shared" si="4"/>
        <v>224</v>
      </c>
      <c r="B314">
        <v>5640258</v>
      </c>
      <c r="C314" t="s">
        <v>490</v>
      </c>
      <c r="D314" t="s">
        <v>5001</v>
      </c>
      <c r="E314" t="s">
        <v>5002</v>
      </c>
      <c r="F314">
        <v>2642</v>
      </c>
      <c r="G314" t="s">
        <v>205</v>
      </c>
      <c r="H314">
        <v>28304.736</v>
      </c>
      <c r="I314">
        <v>1608149</v>
      </c>
      <c r="J314">
        <v>0</v>
      </c>
      <c r="K314">
        <v>0</v>
      </c>
      <c r="L314">
        <v>28304.736</v>
      </c>
      <c r="M314">
        <v>1608149</v>
      </c>
      <c r="N314" t="s">
        <v>4488</v>
      </c>
      <c r="O314" t="s">
        <v>4489</v>
      </c>
    </row>
    <row r="315" spans="1:15" ht="15">
      <c r="A315">
        <f t="shared" si="4"/>
        <v>869</v>
      </c>
      <c r="B315">
        <v>1387768</v>
      </c>
      <c r="C315" t="s">
        <v>2082</v>
      </c>
      <c r="D315" t="s">
        <v>4492</v>
      </c>
      <c r="E315" t="s">
        <v>5003</v>
      </c>
      <c r="F315">
        <v>5914</v>
      </c>
      <c r="G315" t="s">
        <v>5004</v>
      </c>
      <c r="H315">
        <v>20556.66</v>
      </c>
      <c r="I315">
        <v>1115314.38</v>
      </c>
      <c r="J315">
        <v>0</v>
      </c>
      <c r="K315">
        <v>0</v>
      </c>
      <c r="L315">
        <v>20556.66</v>
      </c>
      <c r="M315">
        <v>1115314.38</v>
      </c>
      <c r="N315" t="s">
        <v>4488</v>
      </c>
      <c r="O315" t="s">
        <v>4489</v>
      </c>
    </row>
    <row r="316" spans="1:15" ht="15">
      <c r="A316">
        <f t="shared" si="4"/>
        <v>693</v>
      </c>
      <c r="B316">
        <v>1352159</v>
      </c>
      <c r="C316" t="s">
        <v>5005</v>
      </c>
      <c r="D316" t="s">
        <v>4496</v>
      </c>
      <c r="E316" t="s">
        <v>5006</v>
      </c>
      <c r="F316">
        <v>4355</v>
      </c>
      <c r="G316" t="s">
        <v>5007</v>
      </c>
      <c r="H316">
        <v>21835.812</v>
      </c>
      <c r="I316">
        <v>1203491.14</v>
      </c>
      <c r="J316">
        <v>0</v>
      </c>
      <c r="K316">
        <v>0</v>
      </c>
      <c r="L316">
        <v>21835.812</v>
      </c>
      <c r="M316">
        <v>1203491.14</v>
      </c>
      <c r="N316" t="s">
        <v>4488</v>
      </c>
      <c r="O316" t="s">
        <v>4489</v>
      </c>
    </row>
    <row r="317" spans="1:15" ht="15">
      <c r="A317">
        <f t="shared" si="4"/>
        <v>910</v>
      </c>
      <c r="B317">
        <v>5648284</v>
      </c>
      <c r="C317" t="s">
        <v>2213</v>
      </c>
      <c r="D317" t="s">
        <v>4624</v>
      </c>
      <c r="E317" t="s">
        <v>5008</v>
      </c>
      <c r="F317">
        <v>6057</v>
      </c>
      <c r="G317" t="s">
        <v>5009</v>
      </c>
      <c r="H317">
        <v>37910.328</v>
      </c>
      <c r="I317">
        <v>2070508.73</v>
      </c>
      <c r="J317">
        <v>0</v>
      </c>
      <c r="K317">
        <v>0</v>
      </c>
      <c r="L317">
        <v>37910.328</v>
      </c>
      <c r="M317">
        <v>2070508.73</v>
      </c>
      <c r="N317" t="s">
        <v>4488</v>
      </c>
      <c r="O317" t="s">
        <v>4489</v>
      </c>
    </row>
    <row r="318" spans="1:15" ht="15">
      <c r="A318">
        <f t="shared" si="4"/>
        <v>551</v>
      </c>
      <c r="B318">
        <v>5645391</v>
      </c>
      <c r="C318" t="s">
        <v>1467</v>
      </c>
      <c r="D318" t="s">
        <v>4513</v>
      </c>
      <c r="E318" t="s">
        <v>5010</v>
      </c>
      <c r="F318">
        <v>3850</v>
      </c>
      <c r="G318" t="s">
        <v>140</v>
      </c>
      <c r="H318">
        <v>29400.768</v>
      </c>
      <c r="I318">
        <v>1656308.14</v>
      </c>
      <c r="J318">
        <v>0</v>
      </c>
      <c r="K318">
        <v>0</v>
      </c>
      <c r="L318">
        <v>29400.768</v>
      </c>
      <c r="M318">
        <v>1656308.14</v>
      </c>
      <c r="N318" t="s">
        <v>4488</v>
      </c>
      <c r="O318" t="s">
        <v>4489</v>
      </c>
    </row>
    <row r="319" spans="1:15" ht="15">
      <c r="A319">
        <f t="shared" si="4"/>
        <v>118</v>
      </c>
      <c r="B319">
        <v>5654553</v>
      </c>
      <c r="C319" t="s">
        <v>581</v>
      </c>
      <c r="D319" t="s">
        <v>4490</v>
      </c>
      <c r="E319" t="s">
        <v>5011</v>
      </c>
      <c r="F319">
        <v>7200</v>
      </c>
      <c r="G319" t="s">
        <v>5012</v>
      </c>
      <c r="H319">
        <v>33428.508</v>
      </c>
      <c r="I319">
        <v>1930446.96</v>
      </c>
      <c r="J319">
        <v>0</v>
      </c>
      <c r="K319">
        <v>0</v>
      </c>
      <c r="L319">
        <v>33428.508</v>
      </c>
      <c r="M319">
        <v>1930446.96</v>
      </c>
      <c r="N319" t="s">
        <v>4488</v>
      </c>
      <c r="O319" t="s">
        <v>4489</v>
      </c>
    </row>
    <row r="320" spans="1:15" ht="15">
      <c r="A320">
        <f t="shared" si="4"/>
        <v>642</v>
      </c>
      <c r="B320">
        <v>5645142</v>
      </c>
      <c r="C320" t="s">
        <v>1707</v>
      </c>
      <c r="D320" t="s">
        <v>4496</v>
      </c>
      <c r="E320" t="s">
        <v>5013</v>
      </c>
      <c r="F320">
        <v>4011</v>
      </c>
      <c r="G320" t="s">
        <v>147</v>
      </c>
      <c r="H320">
        <v>24994.896</v>
      </c>
      <c r="I320">
        <v>1353000.42</v>
      </c>
      <c r="J320">
        <v>0</v>
      </c>
      <c r="K320">
        <v>0</v>
      </c>
      <c r="L320">
        <v>24994.896</v>
      </c>
      <c r="M320">
        <v>1353000.42</v>
      </c>
      <c r="N320" t="s">
        <v>4488</v>
      </c>
      <c r="O320" t="s">
        <v>4489</v>
      </c>
    </row>
    <row r="321" spans="1:15" ht="15">
      <c r="A321">
        <f t="shared" si="4"/>
        <v>808</v>
      </c>
      <c r="B321">
        <v>5640573</v>
      </c>
      <c r="C321" t="s">
        <v>1958</v>
      </c>
      <c r="D321" t="s">
        <v>4492</v>
      </c>
      <c r="E321" t="s">
        <v>5014</v>
      </c>
      <c r="F321">
        <v>5163</v>
      </c>
      <c r="G321" t="s">
        <v>4815</v>
      </c>
      <c r="H321">
        <v>36269.268</v>
      </c>
      <c r="I321">
        <v>2047640.82</v>
      </c>
      <c r="J321">
        <v>0</v>
      </c>
      <c r="K321">
        <v>0</v>
      </c>
      <c r="L321">
        <v>36269.268</v>
      </c>
      <c r="M321">
        <v>2047640.82</v>
      </c>
      <c r="N321" t="s">
        <v>4488</v>
      </c>
      <c r="O321" t="s">
        <v>4489</v>
      </c>
    </row>
    <row r="322" spans="1:15" ht="15">
      <c r="A322">
        <f t="shared" si="4"/>
        <v>467</v>
      </c>
      <c r="B322">
        <v>5646805</v>
      </c>
      <c r="C322" t="s">
        <v>1270</v>
      </c>
      <c r="D322" t="s">
        <v>4553</v>
      </c>
      <c r="E322" t="s">
        <v>5015</v>
      </c>
      <c r="F322">
        <v>1155</v>
      </c>
      <c r="G322" t="s">
        <v>85</v>
      </c>
      <c r="H322">
        <v>39164.052</v>
      </c>
      <c r="I322">
        <v>2138711.7</v>
      </c>
      <c r="J322">
        <v>0</v>
      </c>
      <c r="K322">
        <v>0</v>
      </c>
      <c r="L322">
        <v>39164.052</v>
      </c>
      <c r="M322">
        <v>2138711.7</v>
      </c>
      <c r="N322" t="s">
        <v>4488</v>
      </c>
      <c r="O322" t="s">
        <v>4489</v>
      </c>
    </row>
    <row r="323" spans="1:15" ht="15">
      <c r="A323">
        <f aca="true" t="shared" si="5" ref="A323:A386">MID(C323,6,3)*1</f>
        <v>581</v>
      </c>
      <c r="B323">
        <v>5654986</v>
      </c>
      <c r="C323" t="s">
        <v>2288</v>
      </c>
      <c r="D323" t="s">
        <v>4508</v>
      </c>
      <c r="E323" t="s">
        <v>5016</v>
      </c>
      <c r="F323">
        <v>1150</v>
      </c>
      <c r="G323" t="s">
        <v>85</v>
      </c>
      <c r="H323">
        <v>4093.332</v>
      </c>
      <c r="I323">
        <v>219012.02</v>
      </c>
      <c r="J323">
        <v>0</v>
      </c>
      <c r="K323">
        <v>0</v>
      </c>
      <c r="L323">
        <v>4093.332</v>
      </c>
      <c r="M323">
        <v>219012.02</v>
      </c>
      <c r="N323" t="s">
        <v>4488</v>
      </c>
      <c r="O323" t="s">
        <v>4489</v>
      </c>
    </row>
    <row r="324" spans="1:15" ht="15">
      <c r="A324">
        <f t="shared" si="5"/>
        <v>337</v>
      </c>
      <c r="B324">
        <v>5647755</v>
      </c>
      <c r="C324" t="s">
        <v>964</v>
      </c>
      <c r="D324" t="s">
        <v>4510</v>
      </c>
      <c r="E324" t="s">
        <v>5017</v>
      </c>
      <c r="F324">
        <v>3623</v>
      </c>
      <c r="G324" t="s">
        <v>5018</v>
      </c>
      <c r="H324">
        <v>41235.372</v>
      </c>
      <c r="I324">
        <v>2383053.42</v>
      </c>
      <c r="J324">
        <v>0</v>
      </c>
      <c r="K324">
        <v>0</v>
      </c>
      <c r="L324">
        <v>41235.372</v>
      </c>
      <c r="M324">
        <v>2383053.42</v>
      </c>
      <c r="N324" t="s">
        <v>4488</v>
      </c>
      <c r="O324" t="s">
        <v>4489</v>
      </c>
    </row>
    <row r="325" spans="1:15" ht="15">
      <c r="A325">
        <f t="shared" si="5"/>
        <v>375</v>
      </c>
      <c r="B325">
        <v>5647765</v>
      </c>
      <c r="C325" t="s">
        <v>1062</v>
      </c>
      <c r="D325" t="s">
        <v>4510</v>
      </c>
      <c r="E325" t="s">
        <v>5019</v>
      </c>
      <c r="F325">
        <v>3023</v>
      </c>
      <c r="G325" t="s">
        <v>87</v>
      </c>
      <c r="H325">
        <v>33125.604</v>
      </c>
      <c r="I325">
        <v>1813719.42</v>
      </c>
      <c r="J325">
        <v>0</v>
      </c>
      <c r="K325">
        <v>0</v>
      </c>
      <c r="L325">
        <v>33125.604</v>
      </c>
      <c r="M325">
        <v>1813719.42</v>
      </c>
      <c r="N325" t="s">
        <v>4488</v>
      </c>
      <c r="O325" t="s">
        <v>4489</v>
      </c>
    </row>
    <row r="326" spans="1:15" ht="15">
      <c r="A326">
        <f t="shared" si="5"/>
        <v>702</v>
      </c>
      <c r="B326">
        <v>5640995</v>
      </c>
      <c r="C326" t="s">
        <v>1809</v>
      </c>
      <c r="D326" t="s">
        <v>4503</v>
      </c>
      <c r="E326" t="s">
        <v>5020</v>
      </c>
      <c r="F326">
        <v>4640</v>
      </c>
      <c r="G326" t="s">
        <v>5021</v>
      </c>
      <c r="H326">
        <v>15027</v>
      </c>
      <c r="I326">
        <v>872963.1</v>
      </c>
      <c r="J326">
        <v>0</v>
      </c>
      <c r="K326">
        <v>0</v>
      </c>
      <c r="L326">
        <v>15027</v>
      </c>
      <c r="M326">
        <v>872963.1</v>
      </c>
      <c r="N326" t="s">
        <v>4488</v>
      </c>
      <c r="O326" t="s">
        <v>4489</v>
      </c>
    </row>
    <row r="327" spans="1:15" ht="15">
      <c r="A327">
        <f t="shared" si="5"/>
        <v>918</v>
      </c>
      <c r="B327">
        <v>1030968</v>
      </c>
      <c r="C327" t="s">
        <v>2237</v>
      </c>
      <c r="D327" t="s">
        <v>4624</v>
      </c>
      <c r="E327" t="s">
        <v>5022</v>
      </c>
      <c r="F327">
        <v>6030</v>
      </c>
      <c r="G327" t="s">
        <v>5023</v>
      </c>
      <c r="H327">
        <v>30328.968</v>
      </c>
      <c r="I327">
        <v>1673878.47</v>
      </c>
      <c r="J327">
        <v>0</v>
      </c>
      <c r="K327">
        <v>0</v>
      </c>
      <c r="L327">
        <v>30328.968</v>
      </c>
      <c r="M327">
        <v>1673878.47</v>
      </c>
      <c r="N327" t="s">
        <v>4488</v>
      </c>
      <c r="O327" t="s">
        <v>4489</v>
      </c>
    </row>
    <row r="328" spans="1:15" ht="15">
      <c r="A328">
        <f t="shared" si="5"/>
        <v>891</v>
      </c>
      <c r="B328">
        <v>5646334</v>
      </c>
      <c r="C328" t="s">
        <v>2171</v>
      </c>
      <c r="D328" t="s">
        <v>4485</v>
      </c>
      <c r="E328" t="s">
        <v>5024</v>
      </c>
      <c r="F328">
        <v>6413</v>
      </c>
      <c r="G328" t="s">
        <v>213</v>
      </c>
      <c r="H328">
        <v>36738.576</v>
      </c>
      <c r="I328">
        <v>2081353.48</v>
      </c>
      <c r="J328">
        <v>0</v>
      </c>
      <c r="K328">
        <v>0</v>
      </c>
      <c r="L328">
        <v>36738.576</v>
      </c>
      <c r="M328">
        <v>2081353.48</v>
      </c>
      <c r="N328" t="s">
        <v>4488</v>
      </c>
      <c r="O328" t="s">
        <v>4489</v>
      </c>
    </row>
    <row r="329" spans="1:15" ht="15">
      <c r="A329">
        <f t="shared" si="5"/>
        <v>134</v>
      </c>
      <c r="B329">
        <v>1052570</v>
      </c>
      <c r="C329" t="s">
        <v>614</v>
      </c>
      <c r="D329" t="s">
        <v>4490</v>
      </c>
      <c r="E329" t="s">
        <v>5025</v>
      </c>
      <c r="F329">
        <v>8624</v>
      </c>
      <c r="G329" t="s">
        <v>5026</v>
      </c>
      <c r="H329">
        <v>46066.812</v>
      </c>
      <c r="I329">
        <v>2564108.52</v>
      </c>
      <c r="J329">
        <v>0</v>
      </c>
      <c r="K329">
        <v>0</v>
      </c>
      <c r="L329">
        <v>46066.812</v>
      </c>
      <c r="M329">
        <v>2564108.52</v>
      </c>
      <c r="N329" t="s">
        <v>4488</v>
      </c>
      <c r="O329" t="s">
        <v>4489</v>
      </c>
    </row>
    <row r="330" spans="1:15" ht="15">
      <c r="A330">
        <f t="shared" si="5"/>
        <v>44</v>
      </c>
      <c r="B330">
        <v>5640506</v>
      </c>
      <c r="C330" t="s">
        <v>1931</v>
      </c>
      <c r="D330" t="s">
        <v>4499</v>
      </c>
      <c r="E330" t="s">
        <v>5027</v>
      </c>
      <c r="F330">
        <v>6887</v>
      </c>
      <c r="G330" t="s">
        <v>186</v>
      </c>
      <c r="H330">
        <v>22615.5</v>
      </c>
      <c r="I330">
        <v>1288231.32</v>
      </c>
      <c r="J330">
        <v>0</v>
      </c>
      <c r="K330">
        <v>0</v>
      </c>
      <c r="L330">
        <v>22615.5</v>
      </c>
      <c r="M330">
        <v>1288231.32</v>
      </c>
      <c r="N330" t="s">
        <v>4488</v>
      </c>
      <c r="O330" t="s">
        <v>4489</v>
      </c>
    </row>
    <row r="331" spans="1:15" ht="15">
      <c r="A331">
        <f t="shared" si="5"/>
        <v>393</v>
      </c>
      <c r="B331">
        <v>5647696</v>
      </c>
      <c r="C331" t="s">
        <v>1107</v>
      </c>
      <c r="D331" t="s">
        <v>4513</v>
      </c>
      <c r="E331" t="s">
        <v>5028</v>
      </c>
      <c r="F331">
        <v>3221</v>
      </c>
      <c r="G331" t="s">
        <v>108</v>
      </c>
      <c r="H331">
        <v>40961.592</v>
      </c>
      <c r="I331">
        <v>2204875.74</v>
      </c>
      <c r="J331">
        <v>0</v>
      </c>
      <c r="K331">
        <v>0</v>
      </c>
      <c r="L331">
        <v>40961.592</v>
      </c>
      <c r="M331">
        <v>2204875.74</v>
      </c>
      <c r="N331" t="s">
        <v>4488</v>
      </c>
      <c r="O331" t="s">
        <v>4489</v>
      </c>
    </row>
    <row r="332" spans="1:15" ht="15">
      <c r="A332">
        <f t="shared" si="5"/>
        <v>46</v>
      </c>
      <c r="B332">
        <v>5638502</v>
      </c>
      <c r="C332" t="s">
        <v>339</v>
      </c>
      <c r="D332" t="s">
        <v>4499</v>
      </c>
      <c r="E332" t="s">
        <v>5029</v>
      </c>
      <c r="F332">
        <v>2920</v>
      </c>
      <c r="G332" t="s">
        <v>5030</v>
      </c>
      <c r="H332">
        <v>62898.708</v>
      </c>
      <c r="I332">
        <v>3606770.89</v>
      </c>
      <c r="J332">
        <v>0</v>
      </c>
      <c r="K332">
        <v>0</v>
      </c>
      <c r="L332">
        <v>62898.708</v>
      </c>
      <c r="M332">
        <v>3606770.89</v>
      </c>
      <c r="N332" t="s">
        <v>4488</v>
      </c>
      <c r="O332" t="s">
        <v>4489</v>
      </c>
    </row>
    <row r="333" spans="1:15" ht="15">
      <c r="A333">
        <f t="shared" si="5"/>
        <v>162</v>
      </c>
      <c r="B333">
        <v>1803661</v>
      </c>
      <c r="C333" t="s">
        <v>691</v>
      </c>
      <c r="D333" t="s">
        <v>4506</v>
      </c>
      <c r="E333" t="s">
        <v>5031</v>
      </c>
      <c r="F333">
        <v>8370</v>
      </c>
      <c r="G333" t="s">
        <v>5032</v>
      </c>
      <c r="H333">
        <v>32355.648</v>
      </c>
      <c r="I333">
        <v>1787202.54</v>
      </c>
      <c r="J333">
        <v>0</v>
      </c>
      <c r="K333">
        <v>0</v>
      </c>
      <c r="L333">
        <v>32355.648</v>
      </c>
      <c r="M333">
        <v>1787202.54</v>
      </c>
      <c r="N333" t="s">
        <v>4488</v>
      </c>
      <c r="O333" t="s">
        <v>4489</v>
      </c>
    </row>
    <row r="334" spans="1:15" ht="15">
      <c r="A334">
        <f t="shared" si="5"/>
        <v>206</v>
      </c>
      <c r="B334">
        <v>5640734</v>
      </c>
      <c r="C334" t="s">
        <v>459</v>
      </c>
      <c r="D334" t="s">
        <v>5033</v>
      </c>
      <c r="E334" t="s">
        <v>5034</v>
      </c>
      <c r="F334">
        <v>2850</v>
      </c>
      <c r="G334" t="s">
        <v>5035</v>
      </c>
      <c r="H334">
        <v>40050.42</v>
      </c>
      <c r="I334">
        <v>2257002.33</v>
      </c>
      <c r="J334">
        <v>0</v>
      </c>
      <c r="K334">
        <v>0</v>
      </c>
      <c r="L334">
        <v>40050.42</v>
      </c>
      <c r="M334">
        <v>2257002.33</v>
      </c>
      <c r="N334" t="s">
        <v>4488</v>
      </c>
      <c r="O334" t="s">
        <v>4489</v>
      </c>
    </row>
    <row r="335" spans="1:15" ht="15">
      <c r="A335">
        <f t="shared" si="5"/>
        <v>265</v>
      </c>
      <c r="B335">
        <v>1636296</v>
      </c>
      <c r="C335" t="s">
        <v>758</v>
      </c>
      <c r="D335" t="s">
        <v>4510</v>
      </c>
      <c r="E335" t="s">
        <v>5036</v>
      </c>
      <c r="F335">
        <v>3303</v>
      </c>
      <c r="G335" t="s">
        <v>4863</v>
      </c>
      <c r="H335">
        <v>54709.656</v>
      </c>
      <c r="I335">
        <v>3118073.7</v>
      </c>
      <c r="J335">
        <v>0</v>
      </c>
      <c r="K335">
        <v>0</v>
      </c>
      <c r="L335">
        <v>54709.656</v>
      </c>
      <c r="M335">
        <v>3118073.7</v>
      </c>
      <c r="N335" t="s">
        <v>4488</v>
      </c>
      <c r="O335" t="s">
        <v>4489</v>
      </c>
    </row>
    <row r="336" spans="1:15" ht="15">
      <c r="A336">
        <f t="shared" si="5"/>
        <v>608</v>
      </c>
      <c r="B336">
        <v>5655936</v>
      </c>
      <c r="C336" t="s">
        <v>1623</v>
      </c>
      <c r="D336" t="s">
        <v>4496</v>
      </c>
      <c r="E336" t="s">
        <v>5037</v>
      </c>
      <c r="F336">
        <v>4014</v>
      </c>
      <c r="G336" t="s">
        <v>147</v>
      </c>
      <c r="H336">
        <v>41464.116</v>
      </c>
      <c r="I336">
        <v>2275516.14</v>
      </c>
      <c r="J336">
        <v>0</v>
      </c>
      <c r="K336">
        <v>0</v>
      </c>
      <c r="L336">
        <v>41464.116</v>
      </c>
      <c r="M336">
        <v>2275516.14</v>
      </c>
      <c r="N336" t="s">
        <v>4488</v>
      </c>
      <c r="O336" t="s">
        <v>4489</v>
      </c>
    </row>
    <row r="337" spans="1:15" ht="15">
      <c r="A337">
        <f t="shared" si="5"/>
        <v>528</v>
      </c>
      <c r="B337">
        <v>5652891</v>
      </c>
      <c r="C337" t="s">
        <v>1408</v>
      </c>
      <c r="D337" t="s">
        <v>4510</v>
      </c>
      <c r="E337" t="s">
        <v>5038</v>
      </c>
      <c r="F337">
        <v>3403</v>
      </c>
      <c r="G337" t="s">
        <v>84</v>
      </c>
      <c r="H337">
        <v>28533.78</v>
      </c>
      <c r="I337">
        <v>1541733.82</v>
      </c>
      <c r="J337">
        <v>0</v>
      </c>
      <c r="K337">
        <v>0</v>
      </c>
      <c r="L337">
        <v>28533.78</v>
      </c>
      <c r="M337">
        <v>1541733.82</v>
      </c>
      <c r="N337" t="s">
        <v>4488</v>
      </c>
      <c r="O337" t="s">
        <v>4489</v>
      </c>
    </row>
    <row r="338" spans="1:15" ht="15">
      <c r="A338">
        <f t="shared" si="5"/>
        <v>573</v>
      </c>
      <c r="B338">
        <v>5667106</v>
      </c>
      <c r="C338" t="s">
        <v>1529</v>
      </c>
      <c r="D338" t="s">
        <v>4510</v>
      </c>
      <c r="E338" t="s">
        <v>5039</v>
      </c>
      <c r="F338">
        <v>3420</v>
      </c>
      <c r="G338" t="s">
        <v>5040</v>
      </c>
      <c r="H338">
        <v>52628.484</v>
      </c>
      <c r="I338">
        <v>2917152.23</v>
      </c>
      <c r="J338">
        <v>0</v>
      </c>
      <c r="K338">
        <v>0</v>
      </c>
      <c r="L338">
        <v>52628.484</v>
      </c>
      <c r="M338">
        <v>2917152.23</v>
      </c>
      <c r="N338" t="s">
        <v>4488</v>
      </c>
      <c r="O338" t="s">
        <v>4489</v>
      </c>
    </row>
    <row r="339" spans="1:15" ht="15">
      <c r="A339">
        <f t="shared" si="5"/>
        <v>530</v>
      </c>
      <c r="B339">
        <v>5651948</v>
      </c>
      <c r="C339" t="s">
        <v>1413</v>
      </c>
      <c r="D339" t="s">
        <v>4510</v>
      </c>
      <c r="E339" t="s">
        <v>5041</v>
      </c>
      <c r="F339">
        <v>3420</v>
      </c>
      <c r="G339" t="s">
        <v>5040</v>
      </c>
      <c r="H339">
        <v>24583.272</v>
      </c>
      <c r="I339">
        <v>1355248.86</v>
      </c>
      <c r="J339">
        <v>0</v>
      </c>
      <c r="K339">
        <v>0</v>
      </c>
      <c r="L339">
        <v>24583.272</v>
      </c>
      <c r="M339">
        <v>1355248.86</v>
      </c>
      <c r="N339" t="s">
        <v>4488</v>
      </c>
      <c r="O339" t="s">
        <v>4489</v>
      </c>
    </row>
    <row r="340" spans="1:15" ht="15">
      <c r="A340">
        <f t="shared" si="5"/>
        <v>332</v>
      </c>
      <c r="B340">
        <v>5647754</v>
      </c>
      <c r="C340" t="s">
        <v>5042</v>
      </c>
      <c r="D340" t="s">
        <v>4510</v>
      </c>
      <c r="E340" t="s">
        <v>5043</v>
      </c>
      <c r="F340">
        <v>3028</v>
      </c>
      <c r="G340" t="s">
        <v>87</v>
      </c>
      <c r="H340">
        <v>54730.5</v>
      </c>
      <c r="I340">
        <v>3122383.28</v>
      </c>
      <c r="J340">
        <v>0</v>
      </c>
      <c r="K340">
        <v>0</v>
      </c>
      <c r="L340">
        <v>54730.5</v>
      </c>
      <c r="M340">
        <v>3122383.28</v>
      </c>
      <c r="N340" t="s">
        <v>4488</v>
      </c>
      <c r="O340" t="s">
        <v>4489</v>
      </c>
    </row>
    <row r="341" spans="1:15" ht="15">
      <c r="A341">
        <f t="shared" si="5"/>
        <v>410</v>
      </c>
      <c r="B341">
        <v>5645288</v>
      </c>
      <c r="C341" t="s">
        <v>1149</v>
      </c>
      <c r="D341" t="s">
        <v>4508</v>
      </c>
      <c r="E341" t="s">
        <v>5044</v>
      </c>
      <c r="F341">
        <v>283</v>
      </c>
      <c r="G341" t="s">
        <v>85</v>
      </c>
      <c r="H341">
        <v>44548.644</v>
      </c>
      <c r="I341">
        <v>2486386.14</v>
      </c>
      <c r="J341">
        <v>0</v>
      </c>
      <c r="K341">
        <v>0</v>
      </c>
      <c r="L341">
        <v>44548.644</v>
      </c>
      <c r="M341">
        <v>2486386.14</v>
      </c>
      <c r="N341" t="s">
        <v>4488</v>
      </c>
      <c r="O341" t="s">
        <v>4489</v>
      </c>
    </row>
    <row r="342" spans="1:15" ht="15">
      <c r="A342">
        <f t="shared" si="5"/>
        <v>142</v>
      </c>
      <c r="B342">
        <v>1694987</v>
      </c>
      <c r="C342" t="s">
        <v>635</v>
      </c>
      <c r="D342" t="s">
        <v>4490</v>
      </c>
      <c r="E342" t="s">
        <v>5045</v>
      </c>
      <c r="F342">
        <v>7066</v>
      </c>
      <c r="G342" t="s">
        <v>50</v>
      </c>
      <c r="H342">
        <v>43582.716</v>
      </c>
      <c r="I342">
        <v>2518397.1</v>
      </c>
      <c r="J342">
        <v>0</v>
      </c>
      <c r="K342">
        <v>0</v>
      </c>
      <c r="L342">
        <v>43582.716</v>
      </c>
      <c r="M342">
        <v>2518397.1</v>
      </c>
      <c r="N342" t="s">
        <v>4488</v>
      </c>
      <c r="O342" t="s">
        <v>4489</v>
      </c>
    </row>
    <row r="343" spans="1:15" ht="15">
      <c r="A343">
        <f t="shared" si="5"/>
        <v>536</v>
      </c>
      <c r="B343">
        <v>5647788</v>
      </c>
      <c r="C343" t="s">
        <v>1430</v>
      </c>
      <c r="D343" t="s">
        <v>4508</v>
      </c>
      <c r="E343" t="s">
        <v>5046</v>
      </c>
      <c r="F343">
        <v>2000</v>
      </c>
      <c r="G343" t="s">
        <v>2935</v>
      </c>
      <c r="H343">
        <v>52577.34</v>
      </c>
      <c r="I343">
        <v>2835622.68</v>
      </c>
      <c r="J343">
        <v>0</v>
      </c>
      <c r="K343">
        <v>0</v>
      </c>
      <c r="L343">
        <v>52577.34</v>
      </c>
      <c r="M343">
        <v>2835622.68</v>
      </c>
      <c r="N343" t="s">
        <v>4488</v>
      </c>
      <c r="O343" t="s">
        <v>4489</v>
      </c>
    </row>
    <row r="344" spans="1:15" ht="15">
      <c r="A344">
        <f t="shared" si="5"/>
        <v>485</v>
      </c>
      <c r="B344">
        <v>5648353</v>
      </c>
      <c r="C344" t="s">
        <v>1304</v>
      </c>
      <c r="D344" t="s">
        <v>4553</v>
      </c>
      <c r="E344" t="s">
        <v>5047</v>
      </c>
      <c r="F344">
        <v>2004</v>
      </c>
      <c r="G344" t="s">
        <v>2935</v>
      </c>
      <c r="H344">
        <v>31235.172</v>
      </c>
      <c r="I344">
        <v>1739746.37</v>
      </c>
      <c r="J344">
        <v>0</v>
      </c>
      <c r="K344">
        <v>0</v>
      </c>
      <c r="L344">
        <v>31235.172</v>
      </c>
      <c r="M344">
        <v>1739746.37</v>
      </c>
      <c r="N344" t="s">
        <v>4488</v>
      </c>
      <c r="O344" t="s">
        <v>4489</v>
      </c>
    </row>
    <row r="345" spans="1:15" ht="15">
      <c r="A345">
        <f t="shared" si="5"/>
        <v>874</v>
      </c>
      <c r="B345">
        <v>5646370</v>
      </c>
      <c r="C345" t="s">
        <v>5048</v>
      </c>
      <c r="D345" t="s">
        <v>4492</v>
      </c>
      <c r="E345" t="s">
        <v>5049</v>
      </c>
      <c r="F345">
        <v>5955</v>
      </c>
      <c r="G345" t="s">
        <v>5050</v>
      </c>
      <c r="H345">
        <v>22395.9</v>
      </c>
      <c r="I345">
        <v>1210081.8</v>
      </c>
      <c r="J345">
        <v>0</v>
      </c>
      <c r="K345">
        <v>0</v>
      </c>
      <c r="L345">
        <v>22395.9</v>
      </c>
      <c r="M345">
        <v>1210081.8</v>
      </c>
      <c r="N345" t="s">
        <v>4488</v>
      </c>
      <c r="O345" t="s">
        <v>4489</v>
      </c>
    </row>
    <row r="346" spans="1:15" ht="15">
      <c r="A346">
        <f t="shared" si="5"/>
        <v>531</v>
      </c>
      <c r="B346">
        <v>5647786</v>
      </c>
      <c r="C346" t="s">
        <v>1416</v>
      </c>
      <c r="D346" t="s">
        <v>4508</v>
      </c>
      <c r="E346" t="s">
        <v>5051</v>
      </c>
      <c r="F346">
        <v>1067</v>
      </c>
      <c r="G346" t="s">
        <v>85</v>
      </c>
      <c r="H346">
        <v>27426.552</v>
      </c>
      <c r="I346">
        <v>1490669.76</v>
      </c>
      <c r="J346">
        <v>0</v>
      </c>
      <c r="K346">
        <v>0</v>
      </c>
      <c r="L346">
        <v>27426.552</v>
      </c>
      <c r="M346">
        <v>1490669.76</v>
      </c>
      <c r="N346" t="s">
        <v>4488</v>
      </c>
      <c r="O346" t="s">
        <v>4489</v>
      </c>
    </row>
    <row r="347" spans="1:15" ht="15">
      <c r="A347">
        <f t="shared" si="5"/>
        <v>258</v>
      </c>
      <c r="B347">
        <v>1700083</v>
      </c>
      <c r="C347" t="s">
        <v>737</v>
      </c>
      <c r="D347" t="s">
        <v>4508</v>
      </c>
      <c r="E347" t="s">
        <v>5052</v>
      </c>
      <c r="F347">
        <v>594</v>
      </c>
      <c r="G347" t="s">
        <v>85</v>
      </c>
      <c r="H347">
        <v>42252.12</v>
      </c>
      <c r="I347">
        <v>2304464.78</v>
      </c>
      <c r="J347">
        <v>0</v>
      </c>
      <c r="K347">
        <v>0</v>
      </c>
      <c r="L347">
        <v>42252.12</v>
      </c>
      <c r="M347">
        <v>2304464.78</v>
      </c>
      <c r="N347" t="s">
        <v>4488</v>
      </c>
      <c r="O347" t="s">
        <v>4489</v>
      </c>
    </row>
    <row r="348" spans="1:15" ht="15">
      <c r="A348">
        <f t="shared" si="5"/>
        <v>498</v>
      </c>
      <c r="B348">
        <v>5638740</v>
      </c>
      <c r="C348" t="s">
        <v>1340</v>
      </c>
      <c r="D348" t="s">
        <v>5053</v>
      </c>
      <c r="E348" t="s">
        <v>5054</v>
      </c>
      <c r="F348">
        <v>1617</v>
      </c>
      <c r="G348" t="s">
        <v>83</v>
      </c>
      <c r="H348">
        <v>32826.48</v>
      </c>
      <c r="I348">
        <v>1771932.66</v>
      </c>
      <c r="J348">
        <v>0</v>
      </c>
      <c r="K348">
        <v>0</v>
      </c>
      <c r="L348">
        <v>32826.48</v>
      </c>
      <c r="M348">
        <v>1771932.66</v>
      </c>
      <c r="N348" t="s">
        <v>4488</v>
      </c>
      <c r="O348" t="s">
        <v>4489</v>
      </c>
    </row>
    <row r="349" spans="1:15" ht="15">
      <c r="A349">
        <f t="shared" si="5"/>
        <v>267</v>
      </c>
      <c r="B349">
        <v>1541759</v>
      </c>
      <c r="C349" t="s">
        <v>764</v>
      </c>
      <c r="D349" t="s">
        <v>5055</v>
      </c>
      <c r="E349" t="s">
        <v>5056</v>
      </c>
      <c r="F349">
        <v>1960</v>
      </c>
      <c r="G349" t="s">
        <v>5057</v>
      </c>
      <c r="H349">
        <v>44686.356</v>
      </c>
      <c r="I349">
        <v>2475548.76</v>
      </c>
      <c r="J349">
        <v>0</v>
      </c>
      <c r="K349">
        <v>0</v>
      </c>
      <c r="L349">
        <v>44686.356</v>
      </c>
      <c r="M349">
        <v>2475548.76</v>
      </c>
      <c r="N349" t="s">
        <v>4488</v>
      </c>
      <c r="O349" t="s">
        <v>4489</v>
      </c>
    </row>
    <row r="350" spans="1:15" ht="15">
      <c r="A350">
        <f t="shared" si="5"/>
        <v>941</v>
      </c>
      <c r="B350">
        <v>5650715</v>
      </c>
      <c r="C350" t="s">
        <v>2260</v>
      </c>
      <c r="D350" t="s">
        <v>4485</v>
      </c>
      <c r="E350" t="s">
        <v>5058</v>
      </c>
      <c r="F350">
        <v>6517</v>
      </c>
      <c r="G350" t="s">
        <v>4651</v>
      </c>
      <c r="H350">
        <v>43247.784</v>
      </c>
      <c r="I350">
        <v>2383672.86</v>
      </c>
      <c r="J350">
        <v>0</v>
      </c>
      <c r="K350">
        <v>0</v>
      </c>
      <c r="L350">
        <v>43247.784</v>
      </c>
      <c r="M350">
        <v>2383672.86</v>
      </c>
      <c r="N350" t="s">
        <v>4488</v>
      </c>
      <c r="O350" t="s">
        <v>4489</v>
      </c>
    </row>
    <row r="351" spans="1:15" ht="15">
      <c r="A351">
        <f t="shared" si="5"/>
        <v>244</v>
      </c>
      <c r="B351">
        <v>5640810</v>
      </c>
      <c r="C351" t="s">
        <v>531</v>
      </c>
      <c r="D351" t="s">
        <v>5059</v>
      </c>
      <c r="E351" t="s">
        <v>5060</v>
      </c>
      <c r="F351">
        <v>2686</v>
      </c>
      <c r="G351" t="s">
        <v>47</v>
      </c>
      <c r="H351">
        <v>35476.044</v>
      </c>
      <c r="I351">
        <v>2027869.6</v>
      </c>
      <c r="J351">
        <v>0</v>
      </c>
      <c r="K351">
        <v>0</v>
      </c>
      <c r="L351">
        <v>35476.044</v>
      </c>
      <c r="M351">
        <v>2027869.6</v>
      </c>
      <c r="N351" t="s">
        <v>4488</v>
      </c>
      <c r="O351" t="s">
        <v>4489</v>
      </c>
    </row>
    <row r="352" spans="1:15" ht="15">
      <c r="A352">
        <f t="shared" si="5"/>
        <v>278</v>
      </c>
      <c r="B352">
        <v>1463594</v>
      </c>
      <c r="C352" t="s">
        <v>794</v>
      </c>
      <c r="D352" t="s">
        <v>5061</v>
      </c>
      <c r="E352" t="s">
        <v>5062</v>
      </c>
      <c r="F352">
        <v>575</v>
      </c>
      <c r="G352" t="s">
        <v>85</v>
      </c>
      <c r="H352">
        <v>45173.676</v>
      </c>
      <c r="I352">
        <v>2540464.85</v>
      </c>
      <c r="J352">
        <v>0</v>
      </c>
      <c r="K352">
        <v>0</v>
      </c>
      <c r="L352">
        <v>45173.676</v>
      </c>
      <c r="M352">
        <v>2540464.85</v>
      </c>
      <c r="N352" t="s">
        <v>4488</v>
      </c>
      <c r="O352" t="s">
        <v>4489</v>
      </c>
    </row>
    <row r="353" spans="1:15" ht="15">
      <c r="A353">
        <f t="shared" si="5"/>
        <v>295</v>
      </c>
      <c r="B353">
        <v>1398480</v>
      </c>
      <c r="C353" t="s">
        <v>845</v>
      </c>
      <c r="D353" t="s">
        <v>4508</v>
      </c>
      <c r="E353" t="s">
        <v>5063</v>
      </c>
      <c r="F353">
        <v>1923</v>
      </c>
      <c r="G353" t="s">
        <v>5064</v>
      </c>
      <c r="H353">
        <v>42969.096</v>
      </c>
      <c r="I353">
        <v>2385621.76</v>
      </c>
      <c r="J353">
        <v>0</v>
      </c>
      <c r="K353">
        <v>0</v>
      </c>
      <c r="L353">
        <v>42969.096</v>
      </c>
      <c r="M353">
        <v>2385621.76</v>
      </c>
      <c r="N353" t="s">
        <v>4488</v>
      </c>
      <c r="O353" t="s">
        <v>4489</v>
      </c>
    </row>
    <row r="354" spans="1:15" ht="15">
      <c r="A354">
        <f t="shared" si="5"/>
        <v>201</v>
      </c>
      <c r="B354">
        <v>5642001</v>
      </c>
      <c r="C354" t="s">
        <v>448</v>
      </c>
      <c r="D354" t="s">
        <v>5065</v>
      </c>
      <c r="E354" t="s">
        <v>33</v>
      </c>
      <c r="F354">
        <v>2340</v>
      </c>
      <c r="G354" t="s">
        <v>33</v>
      </c>
      <c r="H354">
        <v>28136.988</v>
      </c>
      <c r="I354">
        <v>1595892.17</v>
      </c>
      <c r="J354">
        <v>0</v>
      </c>
      <c r="K354">
        <v>0</v>
      </c>
      <c r="L354">
        <v>28136.988</v>
      </c>
      <c r="M354">
        <v>1595892.17</v>
      </c>
      <c r="N354" t="s">
        <v>4488</v>
      </c>
      <c r="O354" t="s">
        <v>4489</v>
      </c>
    </row>
    <row r="355" spans="1:15" ht="15">
      <c r="A355">
        <f t="shared" si="5"/>
        <v>785</v>
      </c>
      <c r="B355">
        <v>5643699</v>
      </c>
      <c r="C355" t="s">
        <v>1920</v>
      </c>
      <c r="D355" t="s">
        <v>5066</v>
      </c>
      <c r="E355" t="s">
        <v>5067</v>
      </c>
      <c r="F355">
        <v>4632</v>
      </c>
      <c r="G355" t="s">
        <v>4679</v>
      </c>
      <c r="H355">
        <v>34292.22</v>
      </c>
      <c r="I355">
        <v>1997230.08</v>
      </c>
      <c r="J355">
        <v>0</v>
      </c>
      <c r="K355">
        <v>0</v>
      </c>
      <c r="L355">
        <v>34292.22</v>
      </c>
      <c r="M355">
        <v>1997230.08</v>
      </c>
      <c r="N355" t="s">
        <v>4488</v>
      </c>
      <c r="O355" t="s">
        <v>4489</v>
      </c>
    </row>
    <row r="356" spans="1:15" ht="15">
      <c r="A356">
        <f t="shared" si="5"/>
        <v>447</v>
      </c>
      <c r="B356">
        <v>5656285</v>
      </c>
      <c r="C356" t="s">
        <v>1225</v>
      </c>
      <c r="D356" t="s">
        <v>5068</v>
      </c>
      <c r="E356" t="s">
        <v>5069</v>
      </c>
      <c r="F356">
        <v>3825</v>
      </c>
      <c r="G356" t="s">
        <v>5070</v>
      </c>
      <c r="H356">
        <v>34873.02</v>
      </c>
      <c r="I356">
        <v>1945063.08</v>
      </c>
      <c r="J356">
        <v>0</v>
      </c>
      <c r="K356">
        <v>0</v>
      </c>
      <c r="L356">
        <v>34873.02</v>
      </c>
      <c r="M356">
        <v>1945063.08</v>
      </c>
      <c r="N356" t="s">
        <v>4488</v>
      </c>
      <c r="O356" t="s">
        <v>4489</v>
      </c>
    </row>
    <row r="357" spans="1:15" ht="15">
      <c r="A357">
        <f t="shared" si="5"/>
        <v>70</v>
      </c>
      <c r="B357">
        <v>1033189</v>
      </c>
      <c r="C357" t="s">
        <v>404</v>
      </c>
      <c r="D357" t="s">
        <v>4499</v>
      </c>
      <c r="E357" t="s">
        <v>5071</v>
      </c>
      <c r="F357">
        <v>2730</v>
      </c>
      <c r="G357" t="s">
        <v>17</v>
      </c>
      <c r="H357">
        <v>34863.684</v>
      </c>
      <c r="I357">
        <v>1931824.93</v>
      </c>
      <c r="J357">
        <v>0</v>
      </c>
      <c r="K357">
        <v>0</v>
      </c>
      <c r="L357">
        <v>34863.684</v>
      </c>
      <c r="M357">
        <v>1931824.93</v>
      </c>
      <c r="N357" t="s">
        <v>4488</v>
      </c>
      <c r="O357" t="s">
        <v>4489</v>
      </c>
    </row>
    <row r="358" spans="1:15" ht="15">
      <c r="A358">
        <f t="shared" si="5"/>
        <v>612</v>
      </c>
      <c r="B358">
        <v>5640741</v>
      </c>
      <c r="C358" t="s">
        <v>1632</v>
      </c>
      <c r="D358" t="s">
        <v>4496</v>
      </c>
      <c r="E358" t="s">
        <v>5072</v>
      </c>
      <c r="F358">
        <v>4315</v>
      </c>
      <c r="G358" t="s">
        <v>152</v>
      </c>
      <c r="H358">
        <v>41002.176</v>
      </c>
      <c r="I358">
        <v>2225240.39</v>
      </c>
      <c r="J358">
        <v>0</v>
      </c>
      <c r="K358">
        <v>0</v>
      </c>
      <c r="L358">
        <v>41002.176</v>
      </c>
      <c r="M358">
        <v>2225240.39</v>
      </c>
      <c r="N358" t="s">
        <v>4488</v>
      </c>
      <c r="O358" t="s">
        <v>4489</v>
      </c>
    </row>
    <row r="359" spans="1:15" ht="15">
      <c r="A359">
        <f t="shared" si="5"/>
        <v>158</v>
      </c>
      <c r="B359">
        <v>5661275</v>
      </c>
      <c r="C359" t="s">
        <v>679</v>
      </c>
      <c r="D359" t="s">
        <v>4506</v>
      </c>
      <c r="E359" t="s">
        <v>5073</v>
      </c>
      <c r="F359">
        <v>8400</v>
      </c>
      <c r="G359" t="s">
        <v>76</v>
      </c>
      <c r="H359">
        <v>30025.344</v>
      </c>
      <c r="I359">
        <v>1662249.3</v>
      </c>
      <c r="J359">
        <v>0</v>
      </c>
      <c r="K359">
        <v>0</v>
      </c>
      <c r="L359">
        <v>30025.344</v>
      </c>
      <c r="M359">
        <v>1662249.3</v>
      </c>
      <c r="N359" t="s">
        <v>4488</v>
      </c>
      <c r="O359" t="s">
        <v>4489</v>
      </c>
    </row>
    <row r="360" spans="1:15" ht="15">
      <c r="A360">
        <f t="shared" si="5"/>
        <v>731</v>
      </c>
      <c r="B360">
        <v>5652749</v>
      </c>
      <c r="C360" t="s">
        <v>1865</v>
      </c>
      <c r="D360" t="s">
        <v>4503</v>
      </c>
      <c r="E360" t="s">
        <v>5074</v>
      </c>
      <c r="F360">
        <v>4580</v>
      </c>
      <c r="G360" t="s">
        <v>179</v>
      </c>
      <c r="H360">
        <v>31561.032</v>
      </c>
      <c r="I360">
        <v>1804156.54</v>
      </c>
      <c r="J360">
        <v>0</v>
      </c>
      <c r="K360">
        <v>0</v>
      </c>
      <c r="L360">
        <v>31561.032</v>
      </c>
      <c r="M360">
        <v>1804156.54</v>
      </c>
      <c r="N360" t="s">
        <v>4488</v>
      </c>
      <c r="O360" t="s">
        <v>4489</v>
      </c>
    </row>
    <row r="361" spans="1:15" ht="15">
      <c r="A361">
        <f t="shared" si="5"/>
        <v>623</v>
      </c>
      <c r="B361">
        <v>5640751</v>
      </c>
      <c r="C361" t="s">
        <v>5075</v>
      </c>
      <c r="D361" t="s">
        <v>4496</v>
      </c>
      <c r="E361" t="s">
        <v>5076</v>
      </c>
      <c r="F361">
        <v>4013</v>
      </c>
      <c r="G361" t="s">
        <v>147</v>
      </c>
      <c r="H361">
        <v>32266.968</v>
      </c>
      <c r="I361">
        <v>1802266.8</v>
      </c>
      <c r="J361">
        <v>0</v>
      </c>
      <c r="K361">
        <v>0</v>
      </c>
      <c r="L361">
        <v>32266.968</v>
      </c>
      <c r="M361">
        <v>1802266.8</v>
      </c>
      <c r="N361" t="s">
        <v>4488</v>
      </c>
      <c r="O361" t="s">
        <v>4489</v>
      </c>
    </row>
    <row r="362" spans="1:15" ht="15">
      <c r="A362">
        <f t="shared" si="5"/>
        <v>346</v>
      </c>
      <c r="B362">
        <v>5647757</v>
      </c>
      <c r="C362" t="s">
        <v>5077</v>
      </c>
      <c r="D362" t="s">
        <v>4510</v>
      </c>
      <c r="E362" t="s">
        <v>5078</v>
      </c>
      <c r="F362">
        <v>3015</v>
      </c>
      <c r="G362" t="s">
        <v>87</v>
      </c>
      <c r="H362">
        <v>505.92</v>
      </c>
      <c r="I362">
        <v>25349.4</v>
      </c>
      <c r="J362">
        <v>0</v>
      </c>
      <c r="K362">
        <v>0</v>
      </c>
      <c r="L362">
        <v>505.92</v>
      </c>
      <c r="M362">
        <v>25349.4</v>
      </c>
      <c r="N362" t="s">
        <v>4488</v>
      </c>
      <c r="O362" t="s">
        <v>4489</v>
      </c>
    </row>
    <row r="363" spans="1:15" ht="15">
      <c r="A363">
        <f t="shared" si="5"/>
        <v>605</v>
      </c>
      <c r="B363">
        <v>5652409</v>
      </c>
      <c r="C363" t="s">
        <v>1615</v>
      </c>
      <c r="D363" t="s">
        <v>4496</v>
      </c>
      <c r="E363" t="s">
        <v>5079</v>
      </c>
      <c r="F363">
        <v>4330</v>
      </c>
      <c r="G363" t="s">
        <v>4502</v>
      </c>
      <c r="H363">
        <v>26437.776</v>
      </c>
      <c r="I363">
        <v>1457695.09</v>
      </c>
      <c r="J363">
        <v>0</v>
      </c>
      <c r="K363">
        <v>0</v>
      </c>
      <c r="L363">
        <v>26437.776</v>
      </c>
      <c r="M363">
        <v>1457695.09</v>
      </c>
      <c r="N363" t="s">
        <v>4488</v>
      </c>
      <c r="O363" t="s">
        <v>4489</v>
      </c>
    </row>
    <row r="364" spans="1:15" ht="15">
      <c r="A364">
        <f t="shared" si="5"/>
        <v>3</v>
      </c>
      <c r="B364">
        <v>5637243</v>
      </c>
      <c r="C364" t="s">
        <v>234</v>
      </c>
      <c r="D364" t="s">
        <v>4499</v>
      </c>
      <c r="E364" t="s">
        <v>5080</v>
      </c>
      <c r="F364">
        <v>2240</v>
      </c>
      <c r="G364" t="s">
        <v>5081</v>
      </c>
      <c r="H364">
        <v>21102.108</v>
      </c>
      <c r="I364">
        <v>1148126.71</v>
      </c>
      <c r="J364">
        <v>0</v>
      </c>
      <c r="K364">
        <v>0</v>
      </c>
      <c r="L364">
        <v>21102.108</v>
      </c>
      <c r="M364">
        <v>1148126.71</v>
      </c>
      <c r="N364" t="s">
        <v>4488</v>
      </c>
      <c r="O364" t="s">
        <v>4489</v>
      </c>
    </row>
    <row r="365" spans="1:15" ht="15">
      <c r="A365">
        <f t="shared" si="5"/>
        <v>82</v>
      </c>
      <c r="B365">
        <v>1552801</v>
      </c>
      <c r="C365" t="s">
        <v>437</v>
      </c>
      <c r="D365" t="s">
        <v>4499</v>
      </c>
      <c r="E365" t="s">
        <v>5082</v>
      </c>
      <c r="F365">
        <v>2318</v>
      </c>
      <c r="G365" t="s">
        <v>25</v>
      </c>
      <c r="H365">
        <v>40178.088</v>
      </c>
      <c r="I365">
        <v>2257549.34</v>
      </c>
      <c r="J365">
        <v>0</v>
      </c>
      <c r="K365">
        <v>0</v>
      </c>
      <c r="L365">
        <v>40178.088</v>
      </c>
      <c r="M365">
        <v>2257549.34</v>
      </c>
      <c r="N365" t="s">
        <v>4488</v>
      </c>
      <c r="O365" t="s">
        <v>4489</v>
      </c>
    </row>
    <row r="366" spans="1:15" ht="15">
      <c r="A366">
        <f t="shared" si="5"/>
        <v>943</v>
      </c>
      <c r="B366">
        <v>5665554</v>
      </c>
      <c r="C366" t="s">
        <v>2266</v>
      </c>
      <c r="D366" t="s">
        <v>4485</v>
      </c>
      <c r="E366" t="s">
        <v>5083</v>
      </c>
      <c r="F366">
        <v>6445</v>
      </c>
      <c r="G366" t="s">
        <v>5084</v>
      </c>
      <c r="H366">
        <v>32952.972</v>
      </c>
      <c r="I366">
        <v>1860495.68</v>
      </c>
      <c r="J366">
        <v>0</v>
      </c>
      <c r="K366">
        <v>0</v>
      </c>
      <c r="L366">
        <v>32952.972</v>
      </c>
      <c r="M366">
        <v>1860495.68</v>
      </c>
      <c r="N366" t="s">
        <v>4488</v>
      </c>
      <c r="O366" t="s">
        <v>4489</v>
      </c>
    </row>
    <row r="367" spans="1:15" ht="15">
      <c r="A367">
        <f t="shared" si="5"/>
        <v>903</v>
      </c>
      <c r="B367">
        <v>5645547</v>
      </c>
      <c r="C367" t="s">
        <v>2198</v>
      </c>
      <c r="D367" t="s">
        <v>4624</v>
      </c>
      <c r="E367" t="s">
        <v>5085</v>
      </c>
      <c r="F367">
        <v>6700</v>
      </c>
      <c r="G367" t="s">
        <v>5086</v>
      </c>
      <c r="H367">
        <v>23958.084</v>
      </c>
      <c r="I367">
        <v>1284046.94</v>
      </c>
      <c r="J367">
        <v>0</v>
      </c>
      <c r="K367">
        <v>0</v>
      </c>
      <c r="L367">
        <v>23958.084</v>
      </c>
      <c r="M367">
        <v>1284046.94</v>
      </c>
      <c r="N367" t="s">
        <v>4488</v>
      </c>
      <c r="O367" t="s">
        <v>4489</v>
      </c>
    </row>
    <row r="368" spans="1:15" ht="15">
      <c r="A368">
        <f t="shared" si="5"/>
        <v>737</v>
      </c>
      <c r="B368">
        <v>1031378</v>
      </c>
      <c r="C368" t="s">
        <v>1883</v>
      </c>
      <c r="D368" t="s">
        <v>4503</v>
      </c>
      <c r="E368" t="s">
        <v>5087</v>
      </c>
      <c r="F368">
        <v>4515</v>
      </c>
      <c r="G368" t="s">
        <v>5088</v>
      </c>
      <c r="H368">
        <v>28957.068</v>
      </c>
      <c r="I368">
        <v>1601585.75</v>
      </c>
      <c r="J368">
        <v>0</v>
      </c>
      <c r="K368">
        <v>0</v>
      </c>
      <c r="L368">
        <v>28957.068</v>
      </c>
      <c r="M368">
        <v>1601585.75</v>
      </c>
      <c r="N368" t="s">
        <v>4488</v>
      </c>
      <c r="O368" t="s">
        <v>4489</v>
      </c>
    </row>
    <row r="369" spans="1:15" ht="15">
      <c r="A369">
        <f t="shared" si="5"/>
        <v>713</v>
      </c>
      <c r="B369">
        <v>5639727</v>
      </c>
      <c r="C369" t="s">
        <v>1829</v>
      </c>
      <c r="D369" t="s">
        <v>4503</v>
      </c>
      <c r="E369" t="s">
        <v>5089</v>
      </c>
      <c r="F369">
        <v>4611</v>
      </c>
      <c r="G369" t="s">
        <v>4679</v>
      </c>
      <c r="H369">
        <v>20580.456</v>
      </c>
      <c r="I369">
        <v>1202940.54</v>
      </c>
      <c r="J369">
        <v>0</v>
      </c>
      <c r="K369">
        <v>0</v>
      </c>
      <c r="L369">
        <v>20580.456</v>
      </c>
      <c r="M369">
        <v>1202940.54</v>
      </c>
      <c r="N369" t="s">
        <v>4488</v>
      </c>
      <c r="O369" t="s">
        <v>4489</v>
      </c>
    </row>
    <row r="370" spans="1:15" ht="15">
      <c r="A370">
        <f t="shared" si="5"/>
        <v>382</v>
      </c>
      <c r="B370">
        <v>5637941</v>
      </c>
      <c r="C370" t="s">
        <v>1080</v>
      </c>
      <c r="D370" t="s">
        <v>4508</v>
      </c>
      <c r="E370" t="s">
        <v>5090</v>
      </c>
      <c r="F370">
        <v>554</v>
      </c>
      <c r="G370" t="s">
        <v>85</v>
      </c>
      <c r="H370">
        <v>90951.264</v>
      </c>
      <c r="I370">
        <v>5198664.87</v>
      </c>
      <c r="J370">
        <v>0</v>
      </c>
      <c r="K370">
        <v>0</v>
      </c>
      <c r="L370">
        <v>90951.264</v>
      </c>
      <c r="M370">
        <v>5198664.87</v>
      </c>
      <c r="N370" t="s">
        <v>4488</v>
      </c>
      <c r="O370" t="s">
        <v>4489</v>
      </c>
    </row>
    <row r="371" spans="1:15" ht="15">
      <c r="A371">
        <f t="shared" si="5"/>
        <v>53</v>
      </c>
      <c r="B371">
        <v>5645713</v>
      </c>
      <c r="C371" t="s">
        <v>2557</v>
      </c>
      <c r="D371" t="s">
        <v>4499</v>
      </c>
      <c r="E371" t="s">
        <v>5091</v>
      </c>
      <c r="F371">
        <v>2408</v>
      </c>
      <c r="G371" t="s">
        <v>26</v>
      </c>
      <c r="H371">
        <v>6918.06</v>
      </c>
      <c r="I371">
        <v>393483.12</v>
      </c>
      <c r="J371">
        <v>0</v>
      </c>
      <c r="K371">
        <v>0</v>
      </c>
      <c r="L371">
        <v>6918.06</v>
      </c>
      <c r="M371">
        <v>393483.12</v>
      </c>
      <c r="N371" t="s">
        <v>4488</v>
      </c>
      <c r="O371" t="s">
        <v>4489</v>
      </c>
    </row>
    <row r="372" spans="1:15" ht="15">
      <c r="A372">
        <f t="shared" si="5"/>
        <v>175</v>
      </c>
      <c r="B372">
        <v>2144246</v>
      </c>
      <c r="C372" t="s">
        <v>723</v>
      </c>
      <c r="D372" t="s">
        <v>4506</v>
      </c>
      <c r="E372" t="s">
        <v>5092</v>
      </c>
      <c r="F372">
        <v>9511</v>
      </c>
      <c r="G372" t="s">
        <v>75</v>
      </c>
      <c r="H372">
        <v>14251.56</v>
      </c>
      <c r="I372">
        <v>793979.1</v>
      </c>
      <c r="J372">
        <v>0</v>
      </c>
      <c r="K372">
        <v>0</v>
      </c>
      <c r="L372">
        <v>14251.56</v>
      </c>
      <c r="M372">
        <v>793979.1</v>
      </c>
      <c r="N372" t="s">
        <v>4488</v>
      </c>
      <c r="O372" t="s">
        <v>4489</v>
      </c>
    </row>
    <row r="373" spans="1:15" ht="15">
      <c r="A373">
        <f t="shared" si="5"/>
        <v>34</v>
      </c>
      <c r="B373">
        <v>5637976</v>
      </c>
      <c r="C373" t="s">
        <v>318</v>
      </c>
      <c r="D373" t="s">
        <v>4499</v>
      </c>
      <c r="E373" t="s">
        <v>5093</v>
      </c>
      <c r="F373">
        <v>2032</v>
      </c>
      <c r="G373" t="s">
        <v>5093</v>
      </c>
      <c r="H373">
        <v>36766.8</v>
      </c>
      <c r="I373">
        <v>2064995.56</v>
      </c>
      <c r="J373">
        <v>0</v>
      </c>
      <c r="K373">
        <v>0</v>
      </c>
      <c r="L373">
        <v>36766.8</v>
      </c>
      <c r="M373">
        <v>2064995.56</v>
      </c>
      <c r="N373" t="s">
        <v>4488</v>
      </c>
      <c r="O373" t="s">
        <v>4489</v>
      </c>
    </row>
    <row r="374" spans="1:15" ht="15">
      <c r="A374">
        <f t="shared" si="5"/>
        <v>168</v>
      </c>
      <c r="B374">
        <v>1379655</v>
      </c>
      <c r="C374" t="s">
        <v>703</v>
      </c>
      <c r="D374" t="s">
        <v>4506</v>
      </c>
      <c r="E374" t="s">
        <v>5094</v>
      </c>
      <c r="F374">
        <v>9414</v>
      </c>
      <c r="G374" t="s">
        <v>78</v>
      </c>
      <c r="H374">
        <v>23135.748</v>
      </c>
      <c r="I374">
        <v>1300563.24</v>
      </c>
      <c r="J374">
        <v>0</v>
      </c>
      <c r="K374">
        <v>0</v>
      </c>
      <c r="L374">
        <v>23135.748</v>
      </c>
      <c r="M374">
        <v>1300563.24</v>
      </c>
      <c r="N374" t="s">
        <v>4488</v>
      </c>
      <c r="O374" t="s">
        <v>4489</v>
      </c>
    </row>
    <row r="375" spans="1:15" ht="15">
      <c r="A375">
        <f t="shared" si="5"/>
        <v>846</v>
      </c>
      <c r="B375">
        <v>5646656</v>
      </c>
      <c r="C375" t="s">
        <v>5095</v>
      </c>
      <c r="D375" t="s">
        <v>5096</v>
      </c>
      <c r="E375" t="s">
        <v>5097</v>
      </c>
      <c r="F375">
        <v>6153</v>
      </c>
      <c r="G375" t="s">
        <v>207</v>
      </c>
      <c r="H375">
        <v>36577.26</v>
      </c>
      <c r="I375">
        <v>2007396.5</v>
      </c>
      <c r="J375">
        <v>0</v>
      </c>
      <c r="K375">
        <v>0</v>
      </c>
      <c r="L375">
        <v>36577.26</v>
      </c>
      <c r="M375">
        <v>2007396.5</v>
      </c>
      <c r="N375" t="s">
        <v>4488</v>
      </c>
      <c r="O375" t="s">
        <v>4489</v>
      </c>
    </row>
    <row r="376" spans="1:15" ht="15">
      <c r="A376">
        <f t="shared" si="5"/>
        <v>63</v>
      </c>
      <c r="B376">
        <v>5650957</v>
      </c>
      <c r="C376" t="s">
        <v>5098</v>
      </c>
      <c r="D376" t="s">
        <v>4499</v>
      </c>
      <c r="E376" t="s">
        <v>5099</v>
      </c>
      <c r="F376">
        <v>2340</v>
      </c>
      <c r="G376" t="s">
        <v>33</v>
      </c>
      <c r="H376">
        <v>39647.712</v>
      </c>
      <c r="I376">
        <v>2207670.5</v>
      </c>
      <c r="J376">
        <v>0</v>
      </c>
      <c r="K376">
        <v>0</v>
      </c>
      <c r="L376">
        <v>39647.712</v>
      </c>
      <c r="M376">
        <v>2207670.5</v>
      </c>
      <c r="N376" t="s">
        <v>4488</v>
      </c>
      <c r="O376" t="s">
        <v>4489</v>
      </c>
    </row>
    <row r="377" spans="1:15" ht="15">
      <c r="A377">
        <f t="shared" si="5"/>
        <v>746</v>
      </c>
      <c r="B377">
        <v>1688716</v>
      </c>
      <c r="C377" t="s">
        <v>1908</v>
      </c>
      <c r="D377" t="s">
        <v>4503</v>
      </c>
      <c r="E377" t="s">
        <v>5100</v>
      </c>
      <c r="F377">
        <v>4517</v>
      </c>
      <c r="G377" t="s">
        <v>5088</v>
      </c>
      <c r="H377">
        <v>19728.108</v>
      </c>
      <c r="I377">
        <v>1074855.04</v>
      </c>
      <c r="J377">
        <v>0</v>
      </c>
      <c r="K377">
        <v>0</v>
      </c>
      <c r="L377">
        <v>19728.108</v>
      </c>
      <c r="M377">
        <v>1074855.04</v>
      </c>
      <c r="N377" t="s">
        <v>4488</v>
      </c>
      <c r="O377" t="s">
        <v>4489</v>
      </c>
    </row>
    <row r="378" spans="1:15" ht="15">
      <c r="A378">
        <f t="shared" si="5"/>
        <v>321</v>
      </c>
      <c r="B378">
        <v>5645393</v>
      </c>
      <c r="C378" t="s">
        <v>917</v>
      </c>
      <c r="D378" t="s">
        <v>4508</v>
      </c>
      <c r="E378" t="s">
        <v>5101</v>
      </c>
      <c r="F378">
        <v>2050</v>
      </c>
      <c r="G378" t="s">
        <v>4754</v>
      </c>
      <c r="H378">
        <v>36935.64</v>
      </c>
      <c r="I378">
        <v>1986772.68</v>
      </c>
      <c r="J378">
        <v>0</v>
      </c>
      <c r="K378">
        <v>0</v>
      </c>
      <c r="L378">
        <v>36935.64</v>
      </c>
      <c r="M378">
        <v>1986772.68</v>
      </c>
      <c r="N378" t="s">
        <v>4488</v>
      </c>
      <c r="O378" t="s">
        <v>4489</v>
      </c>
    </row>
    <row r="379" spans="1:15" ht="15">
      <c r="A379">
        <f t="shared" si="5"/>
        <v>141</v>
      </c>
      <c r="B379">
        <v>1636188</v>
      </c>
      <c r="C379" t="s">
        <v>655</v>
      </c>
      <c r="D379" t="s">
        <v>4490</v>
      </c>
      <c r="E379" t="s">
        <v>5102</v>
      </c>
      <c r="F379">
        <v>8006</v>
      </c>
      <c r="G379" t="s">
        <v>69</v>
      </c>
      <c r="H379">
        <v>42181.56</v>
      </c>
      <c r="I379">
        <v>2294161.67</v>
      </c>
      <c r="J379">
        <v>0</v>
      </c>
      <c r="K379">
        <v>0</v>
      </c>
      <c r="L379">
        <v>42181.56</v>
      </c>
      <c r="M379">
        <v>2294161.67</v>
      </c>
      <c r="N379" t="s">
        <v>4488</v>
      </c>
      <c r="O379" t="s">
        <v>4489</v>
      </c>
    </row>
    <row r="380" spans="1:15" ht="15">
      <c r="A380">
        <f t="shared" si="5"/>
        <v>546</v>
      </c>
      <c r="B380">
        <v>5653829</v>
      </c>
      <c r="C380" t="s">
        <v>1457</v>
      </c>
      <c r="D380" t="s">
        <v>4526</v>
      </c>
      <c r="E380" t="s">
        <v>5103</v>
      </c>
      <c r="F380">
        <v>1523</v>
      </c>
      <c r="G380" t="s">
        <v>115</v>
      </c>
      <c r="H380">
        <v>49702.38</v>
      </c>
      <c r="I380">
        <v>2785673.88</v>
      </c>
      <c r="J380">
        <v>0</v>
      </c>
      <c r="K380">
        <v>0</v>
      </c>
      <c r="L380">
        <v>49702.38</v>
      </c>
      <c r="M380">
        <v>2785673.88</v>
      </c>
      <c r="N380" t="s">
        <v>4488</v>
      </c>
      <c r="O380" t="s">
        <v>4489</v>
      </c>
    </row>
    <row r="381" spans="1:15" ht="15">
      <c r="A381">
        <f t="shared" si="5"/>
        <v>692</v>
      </c>
      <c r="B381">
        <v>1030934</v>
      </c>
      <c r="C381" t="s">
        <v>1782</v>
      </c>
      <c r="D381" t="s">
        <v>4496</v>
      </c>
      <c r="E381" t="s">
        <v>5104</v>
      </c>
      <c r="F381">
        <v>4027</v>
      </c>
      <c r="G381" t="s">
        <v>147</v>
      </c>
      <c r="H381">
        <v>40224.624</v>
      </c>
      <c r="I381">
        <v>2199839.22</v>
      </c>
      <c r="J381">
        <v>0</v>
      </c>
      <c r="K381">
        <v>0</v>
      </c>
      <c r="L381">
        <v>40224.624</v>
      </c>
      <c r="M381">
        <v>2199839.22</v>
      </c>
      <c r="N381" t="s">
        <v>4488</v>
      </c>
      <c r="O381" t="s">
        <v>4489</v>
      </c>
    </row>
    <row r="382" spans="1:15" ht="15">
      <c r="A382">
        <f t="shared" si="5"/>
        <v>828</v>
      </c>
      <c r="B382">
        <v>1612946</v>
      </c>
      <c r="C382" t="s">
        <v>2012</v>
      </c>
      <c r="D382" t="s">
        <v>4492</v>
      </c>
      <c r="E382" t="s">
        <v>5105</v>
      </c>
      <c r="F382">
        <v>5224</v>
      </c>
      <c r="G382" t="s">
        <v>5106</v>
      </c>
      <c r="H382">
        <v>41889.252</v>
      </c>
      <c r="I382">
        <v>2316640.25</v>
      </c>
      <c r="J382">
        <v>0</v>
      </c>
      <c r="K382">
        <v>0</v>
      </c>
      <c r="L382">
        <v>41889.252</v>
      </c>
      <c r="M382">
        <v>2316640.25</v>
      </c>
      <c r="N382" t="s">
        <v>4488</v>
      </c>
      <c r="O382" t="s">
        <v>4489</v>
      </c>
    </row>
    <row r="383" spans="1:15" ht="15">
      <c r="A383">
        <f t="shared" si="5"/>
        <v>115</v>
      </c>
      <c r="B383">
        <v>5651630</v>
      </c>
      <c r="C383" t="s">
        <v>573</v>
      </c>
      <c r="D383" t="s">
        <v>4490</v>
      </c>
      <c r="E383" t="s">
        <v>5107</v>
      </c>
      <c r="F383">
        <v>7503</v>
      </c>
      <c r="G383" t="s">
        <v>51</v>
      </c>
      <c r="H383">
        <v>34775.736</v>
      </c>
      <c r="I383">
        <v>1958518.86</v>
      </c>
      <c r="J383">
        <v>0</v>
      </c>
      <c r="K383">
        <v>0</v>
      </c>
      <c r="L383">
        <v>34775.736</v>
      </c>
      <c r="M383">
        <v>1958518.86</v>
      </c>
      <c r="N383" t="s">
        <v>4488</v>
      </c>
      <c r="O383" t="s">
        <v>4489</v>
      </c>
    </row>
    <row r="384" spans="1:15" ht="15">
      <c r="A384">
        <f t="shared" si="5"/>
        <v>210</v>
      </c>
      <c r="B384">
        <v>5637857</v>
      </c>
      <c r="C384" t="s">
        <v>468</v>
      </c>
      <c r="D384" t="s">
        <v>5108</v>
      </c>
      <c r="E384" t="s">
        <v>5109</v>
      </c>
      <c r="F384">
        <v>2092</v>
      </c>
      <c r="G384" t="s">
        <v>5109</v>
      </c>
      <c r="H384">
        <v>42123.912</v>
      </c>
      <c r="I384">
        <v>2338864.88</v>
      </c>
      <c r="J384">
        <v>0</v>
      </c>
      <c r="K384">
        <v>0</v>
      </c>
      <c r="L384">
        <v>42123.912</v>
      </c>
      <c r="M384">
        <v>2338864.88</v>
      </c>
      <c r="N384" t="s">
        <v>4488</v>
      </c>
      <c r="O384" t="s">
        <v>4489</v>
      </c>
    </row>
    <row r="385" spans="1:15" ht="15">
      <c r="A385">
        <f t="shared" si="5"/>
        <v>255</v>
      </c>
      <c r="B385">
        <v>1810809</v>
      </c>
      <c r="C385" t="s">
        <v>728</v>
      </c>
      <c r="D385" t="s">
        <v>4510</v>
      </c>
      <c r="E385" t="s">
        <v>5110</v>
      </c>
      <c r="F385">
        <v>3050</v>
      </c>
      <c r="G385" t="s">
        <v>5111</v>
      </c>
      <c r="H385">
        <v>34207.956</v>
      </c>
      <c r="I385">
        <v>1894407.66</v>
      </c>
      <c r="J385">
        <v>0</v>
      </c>
      <c r="K385">
        <v>0</v>
      </c>
      <c r="L385">
        <v>34207.956</v>
      </c>
      <c r="M385">
        <v>1894407.66</v>
      </c>
      <c r="N385" t="s">
        <v>4488</v>
      </c>
      <c r="O385" t="s">
        <v>4489</v>
      </c>
    </row>
    <row r="386" spans="1:15" ht="15">
      <c r="A386">
        <f t="shared" si="5"/>
        <v>109</v>
      </c>
      <c r="B386">
        <v>5648940</v>
      </c>
      <c r="C386" t="s">
        <v>558</v>
      </c>
      <c r="D386" t="s">
        <v>4490</v>
      </c>
      <c r="E386" t="s">
        <v>5112</v>
      </c>
      <c r="F386">
        <v>7600</v>
      </c>
      <c r="G386" t="s">
        <v>54</v>
      </c>
      <c r="H386">
        <v>31490.484</v>
      </c>
      <c r="I386">
        <v>1739534.16</v>
      </c>
      <c r="J386">
        <v>0</v>
      </c>
      <c r="K386">
        <v>0</v>
      </c>
      <c r="L386">
        <v>31490.484</v>
      </c>
      <c r="M386">
        <v>1739534.16</v>
      </c>
      <c r="N386" t="s">
        <v>4488</v>
      </c>
      <c r="O386" t="s">
        <v>4489</v>
      </c>
    </row>
    <row r="387" spans="1:15" ht="15">
      <c r="A387">
        <f aca="true" t="shared" si="6" ref="A387:A450">MID(C387,6,3)*1</f>
        <v>529</v>
      </c>
      <c r="B387">
        <v>5655198</v>
      </c>
      <c r="C387" t="s">
        <v>1410</v>
      </c>
      <c r="D387" t="s">
        <v>4510</v>
      </c>
      <c r="E387" t="s">
        <v>5113</v>
      </c>
      <c r="F387">
        <v>3614</v>
      </c>
      <c r="G387" t="s">
        <v>86</v>
      </c>
      <c r="H387">
        <v>33936.816</v>
      </c>
      <c r="I387">
        <v>1906608.72</v>
      </c>
      <c r="J387">
        <v>0</v>
      </c>
      <c r="K387">
        <v>0</v>
      </c>
      <c r="L387">
        <v>33936.816</v>
      </c>
      <c r="M387">
        <v>1906608.72</v>
      </c>
      <c r="N387" t="s">
        <v>4488</v>
      </c>
      <c r="O387" t="s">
        <v>4489</v>
      </c>
    </row>
    <row r="388" spans="1:15" ht="15">
      <c r="A388">
        <f t="shared" si="6"/>
        <v>859</v>
      </c>
      <c r="B388">
        <v>5653621</v>
      </c>
      <c r="C388" t="s">
        <v>2056</v>
      </c>
      <c r="D388" t="s">
        <v>4492</v>
      </c>
      <c r="E388" t="s">
        <v>5114</v>
      </c>
      <c r="F388">
        <v>5209</v>
      </c>
      <c r="G388" t="s">
        <v>4796</v>
      </c>
      <c r="H388">
        <v>33158.016</v>
      </c>
      <c r="I388">
        <v>1920678.72</v>
      </c>
      <c r="J388">
        <v>0</v>
      </c>
      <c r="K388">
        <v>0</v>
      </c>
      <c r="L388">
        <v>33158.016</v>
      </c>
      <c r="M388">
        <v>1920678.72</v>
      </c>
      <c r="N388" t="s">
        <v>4488</v>
      </c>
      <c r="O388" t="s">
        <v>4489</v>
      </c>
    </row>
    <row r="389" spans="1:15" ht="15">
      <c r="A389">
        <f t="shared" si="6"/>
        <v>561</v>
      </c>
      <c r="B389">
        <v>5653778</v>
      </c>
      <c r="C389" t="s">
        <v>1496</v>
      </c>
      <c r="D389" t="s">
        <v>4513</v>
      </c>
      <c r="E389" t="s">
        <v>5115</v>
      </c>
      <c r="F389">
        <v>3916</v>
      </c>
      <c r="G389" t="s">
        <v>95</v>
      </c>
      <c r="H389">
        <v>46011.312</v>
      </c>
      <c r="I389">
        <v>2494197.04</v>
      </c>
      <c r="J389">
        <v>0</v>
      </c>
      <c r="K389">
        <v>0</v>
      </c>
      <c r="L389">
        <v>46011.312</v>
      </c>
      <c r="M389">
        <v>2494197.04</v>
      </c>
      <c r="N389" t="s">
        <v>4488</v>
      </c>
      <c r="O389" t="s">
        <v>4489</v>
      </c>
    </row>
    <row r="390" spans="1:15" ht="15">
      <c r="A390">
        <f t="shared" si="6"/>
        <v>39</v>
      </c>
      <c r="B390">
        <v>5640194</v>
      </c>
      <c r="C390" t="s">
        <v>333</v>
      </c>
      <c r="D390" t="s">
        <v>4499</v>
      </c>
      <c r="E390" t="s">
        <v>5116</v>
      </c>
      <c r="F390">
        <v>2390</v>
      </c>
      <c r="G390" t="s">
        <v>5117</v>
      </c>
      <c r="H390">
        <v>48496.128</v>
      </c>
      <c r="I390">
        <v>2683810.73</v>
      </c>
      <c r="J390">
        <v>0</v>
      </c>
      <c r="K390">
        <v>0</v>
      </c>
      <c r="L390">
        <v>48496.128</v>
      </c>
      <c r="M390">
        <v>2683810.73</v>
      </c>
      <c r="N390" t="s">
        <v>4488</v>
      </c>
      <c r="O390" t="s">
        <v>4489</v>
      </c>
    </row>
    <row r="391" spans="1:15" ht="15">
      <c r="A391">
        <f t="shared" si="6"/>
        <v>104</v>
      </c>
      <c r="B391">
        <v>5645545</v>
      </c>
      <c r="C391" t="s">
        <v>546</v>
      </c>
      <c r="D391" t="s">
        <v>4490</v>
      </c>
      <c r="E391" t="s">
        <v>5118</v>
      </c>
      <c r="F391">
        <v>7048</v>
      </c>
      <c r="G391" t="s">
        <v>50</v>
      </c>
      <c r="H391">
        <v>44866.512</v>
      </c>
      <c r="I391">
        <v>2479943.93</v>
      </c>
      <c r="J391">
        <v>0</v>
      </c>
      <c r="K391">
        <v>0</v>
      </c>
      <c r="L391">
        <v>44866.512</v>
      </c>
      <c r="M391">
        <v>2479943.93</v>
      </c>
      <c r="N391" t="s">
        <v>4488</v>
      </c>
      <c r="O391" t="s">
        <v>4489</v>
      </c>
    </row>
    <row r="392" spans="1:15" ht="15">
      <c r="A392">
        <f t="shared" si="6"/>
        <v>680</v>
      </c>
      <c r="B392">
        <v>5647070</v>
      </c>
      <c r="C392" t="s">
        <v>1752</v>
      </c>
      <c r="D392" t="s">
        <v>5119</v>
      </c>
      <c r="E392" t="s">
        <v>5120</v>
      </c>
      <c r="F392">
        <v>4460</v>
      </c>
      <c r="G392" t="s">
        <v>5121</v>
      </c>
      <c r="H392">
        <v>33740.064</v>
      </c>
      <c r="I392">
        <v>1855281.4</v>
      </c>
      <c r="J392">
        <v>0</v>
      </c>
      <c r="K392">
        <v>0</v>
      </c>
      <c r="L392">
        <v>33740.064</v>
      </c>
      <c r="M392">
        <v>1855281.4</v>
      </c>
      <c r="N392" t="s">
        <v>4488</v>
      </c>
      <c r="O392" t="s">
        <v>4489</v>
      </c>
    </row>
    <row r="393" spans="1:15" ht="15">
      <c r="A393">
        <f t="shared" si="6"/>
        <v>588</v>
      </c>
      <c r="B393">
        <v>5662106</v>
      </c>
      <c r="C393" t="s">
        <v>1564</v>
      </c>
      <c r="D393" t="s">
        <v>4508</v>
      </c>
      <c r="E393" t="s">
        <v>5122</v>
      </c>
      <c r="F393">
        <v>1281</v>
      </c>
      <c r="G393" t="s">
        <v>85</v>
      </c>
      <c r="H393">
        <v>60633.048</v>
      </c>
      <c r="I393">
        <v>3306068.56</v>
      </c>
      <c r="J393">
        <v>0</v>
      </c>
      <c r="K393">
        <v>0</v>
      </c>
      <c r="L393">
        <v>60633.048</v>
      </c>
      <c r="M393">
        <v>3306068.56</v>
      </c>
      <c r="N393" t="s">
        <v>4488</v>
      </c>
      <c r="O393" t="s">
        <v>4489</v>
      </c>
    </row>
    <row r="394" spans="1:15" ht="15">
      <c r="A394">
        <f t="shared" si="6"/>
        <v>690</v>
      </c>
      <c r="B394">
        <v>5663813</v>
      </c>
      <c r="C394" t="s">
        <v>1776</v>
      </c>
      <c r="D394" t="s">
        <v>4496</v>
      </c>
      <c r="E394" t="s">
        <v>5123</v>
      </c>
      <c r="F394">
        <v>5440</v>
      </c>
      <c r="G394" t="s">
        <v>5124</v>
      </c>
      <c r="H394">
        <v>16954.572</v>
      </c>
      <c r="I394">
        <v>947386.74</v>
      </c>
      <c r="J394">
        <v>0</v>
      </c>
      <c r="K394">
        <v>0</v>
      </c>
      <c r="L394">
        <v>16954.572</v>
      </c>
      <c r="M394">
        <v>947386.74</v>
      </c>
      <c r="N394" t="s">
        <v>4488</v>
      </c>
      <c r="O394" t="s">
        <v>4489</v>
      </c>
    </row>
    <row r="395" spans="1:15" ht="15">
      <c r="A395">
        <f t="shared" si="6"/>
        <v>694</v>
      </c>
      <c r="B395">
        <v>1370065</v>
      </c>
      <c r="C395" t="s">
        <v>1788</v>
      </c>
      <c r="D395" t="s">
        <v>4496</v>
      </c>
      <c r="E395" t="s">
        <v>5125</v>
      </c>
      <c r="F395">
        <v>4156</v>
      </c>
      <c r="G395" t="s">
        <v>5126</v>
      </c>
      <c r="H395">
        <v>48882.18</v>
      </c>
      <c r="I395">
        <v>2756157.96</v>
      </c>
      <c r="J395">
        <v>0</v>
      </c>
      <c r="K395">
        <v>0</v>
      </c>
      <c r="L395">
        <v>48882.18</v>
      </c>
      <c r="M395">
        <v>2756157.96</v>
      </c>
      <c r="N395" t="s">
        <v>4488</v>
      </c>
      <c r="O395" t="s">
        <v>4489</v>
      </c>
    </row>
    <row r="396" spans="1:15" ht="15">
      <c r="A396">
        <f t="shared" si="6"/>
        <v>569</v>
      </c>
      <c r="B396">
        <v>5641452</v>
      </c>
      <c r="C396" t="s">
        <v>1518</v>
      </c>
      <c r="D396" t="s">
        <v>4513</v>
      </c>
      <c r="E396" t="s">
        <v>5127</v>
      </c>
      <c r="F396">
        <v>3215</v>
      </c>
      <c r="G396" t="s">
        <v>108</v>
      </c>
      <c r="H396">
        <v>47954.328</v>
      </c>
      <c r="I396">
        <v>2655433.92</v>
      </c>
      <c r="J396">
        <v>0</v>
      </c>
      <c r="K396">
        <v>0</v>
      </c>
      <c r="L396">
        <v>47954.328</v>
      </c>
      <c r="M396">
        <v>2655433.92</v>
      </c>
      <c r="N396" t="s">
        <v>4488</v>
      </c>
      <c r="O396" t="s">
        <v>4489</v>
      </c>
    </row>
    <row r="397" spans="1:15" ht="15">
      <c r="A397">
        <f t="shared" si="6"/>
        <v>854</v>
      </c>
      <c r="B397">
        <v>5653636</v>
      </c>
      <c r="C397" t="s">
        <v>2041</v>
      </c>
      <c r="D397" t="s">
        <v>4492</v>
      </c>
      <c r="E397" t="s">
        <v>5128</v>
      </c>
      <c r="F397">
        <v>5357</v>
      </c>
      <c r="G397" t="s">
        <v>5129</v>
      </c>
      <c r="H397">
        <v>26005.2</v>
      </c>
      <c r="I397">
        <v>1434984.66</v>
      </c>
      <c r="J397">
        <v>0</v>
      </c>
      <c r="K397">
        <v>0</v>
      </c>
      <c r="L397">
        <v>26005.2</v>
      </c>
      <c r="M397">
        <v>1434984.66</v>
      </c>
      <c r="N397" t="s">
        <v>4488</v>
      </c>
      <c r="O397" t="s">
        <v>4489</v>
      </c>
    </row>
    <row r="398" spans="1:15" ht="15">
      <c r="A398">
        <f t="shared" si="6"/>
        <v>131</v>
      </c>
      <c r="B398">
        <v>1028836</v>
      </c>
      <c r="C398" t="s">
        <v>608</v>
      </c>
      <c r="D398" t="s">
        <v>4490</v>
      </c>
      <c r="E398" t="s">
        <v>5130</v>
      </c>
      <c r="F398">
        <v>7011</v>
      </c>
      <c r="G398" t="s">
        <v>50</v>
      </c>
      <c r="H398">
        <v>45723.816</v>
      </c>
      <c r="I398">
        <v>2590367.92</v>
      </c>
      <c r="J398">
        <v>0</v>
      </c>
      <c r="K398">
        <v>0</v>
      </c>
      <c r="L398">
        <v>45723.816</v>
      </c>
      <c r="M398">
        <v>2590367.92</v>
      </c>
      <c r="N398" t="s">
        <v>4488</v>
      </c>
      <c r="O398" t="s">
        <v>4489</v>
      </c>
    </row>
    <row r="399" spans="1:15" ht="15">
      <c r="A399">
        <f t="shared" si="6"/>
        <v>455</v>
      </c>
      <c r="B399">
        <v>5650371</v>
      </c>
      <c r="C399" t="s">
        <v>1240</v>
      </c>
      <c r="D399" t="s">
        <v>5131</v>
      </c>
      <c r="E399" t="s">
        <v>5132</v>
      </c>
      <c r="F399">
        <v>3210</v>
      </c>
      <c r="G399" t="s">
        <v>108</v>
      </c>
      <c r="H399">
        <v>35109.336</v>
      </c>
      <c r="I399">
        <v>1886342.52</v>
      </c>
      <c r="J399">
        <v>0</v>
      </c>
      <c r="K399">
        <v>0</v>
      </c>
      <c r="L399">
        <v>35109.336</v>
      </c>
      <c r="M399">
        <v>1886342.52</v>
      </c>
      <c r="N399" t="s">
        <v>4488</v>
      </c>
      <c r="O399" t="s">
        <v>4489</v>
      </c>
    </row>
    <row r="400" spans="1:15" ht="15">
      <c r="A400">
        <f t="shared" si="6"/>
        <v>718</v>
      </c>
      <c r="B400">
        <v>5645728</v>
      </c>
      <c r="C400" t="s">
        <v>1835</v>
      </c>
      <c r="D400" t="s">
        <v>4503</v>
      </c>
      <c r="E400" t="s">
        <v>5133</v>
      </c>
      <c r="F400">
        <v>4847</v>
      </c>
      <c r="G400" t="s">
        <v>172</v>
      </c>
      <c r="H400">
        <v>37403.424</v>
      </c>
      <c r="I400">
        <v>2006370.88</v>
      </c>
      <c r="J400">
        <v>0</v>
      </c>
      <c r="K400">
        <v>0</v>
      </c>
      <c r="L400">
        <v>37403.424</v>
      </c>
      <c r="M400">
        <v>2006370.88</v>
      </c>
      <c r="N400" t="s">
        <v>4488</v>
      </c>
      <c r="O400" t="s">
        <v>4489</v>
      </c>
    </row>
    <row r="401" spans="1:15" ht="15">
      <c r="A401">
        <f t="shared" si="6"/>
        <v>917</v>
      </c>
      <c r="B401">
        <v>5656722</v>
      </c>
      <c r="C401" t="s">
        <v>2234</v>
      </c>
      <c r="D401" t="s">
        <v>4624</v>
      </c>
      <c r="E401" t="s">
        <v>5134</v>
      </c>
      <c r="F401">
        <v>6080</v>
      </c>
      <c r="G401" t="s">
        <v>5135</v>
      </c>
      <c r="H401">
        <v>45610.752</v>
      </c>
      <c r="I401">
        <v>2507143.74</v>
      </c>
      <c r="J401">
        <v>0</v>
      </c>
      <c r="K401">
        <v>0</v>
      </c>
      <c r="L401">
        <v>45610.752</v>
      </c>
      <c r="M401">
        <v>2507143.74</v>
      </c>
      <c r="N401" t="s">
        <v>4488</v>
      </c>
      <c r="O401" t="s">
        <v>4489</v>
      </c>
    </row>
    <row r="402" spans="1:15" ht="15">
      <c r="A402">
        <f t="shared" si="6"/>
        <v>264</v>
      </c>
      <c r="B402">
        <v>1660308</v>
      </c>
      <c r="C402" t="s">
        <v>755</v>
      </c>
      <c r="D402" t="s">
        <v>4508</v>
      </c>
      <c r="E402" t="s">
        <v>5136</v>
      </c>
      <c r="F402">
        <v>1415</v>
      </c>
      <c r="G402" t="s">
        <v>5137</v>
      </c>
      <c r="H402">
        <v>26148.636</v>
      </c>
      <c r="I402">
        <v>1481875.14</v>
      </c>
      <c r="J402">
        <v>0</v>
      </c>
      <c r="K402">
        <v>0</v>
      </c>
      <c r="L402">
        <v>26148.636</v>
      </c>
      <c r="M402">
        <v>1481875.14</v>
      </c>
      <c r="N402" t="s">
        <v>4488</v>
      </c>
      <c r="O402" t="s">
        <v>4489</v>
      </c>
    </row>
    <row r="403" spans="1:15" ht="15">
      <c r="A403">
        <f t="shared" si="6"/>
        <v>543</v>
      </c>
      <c r="B403">
        <v>5648770</v>
      </c>
      <c r="C403" t="s">
        <v>1448</v>
      </c>
      <c r="D403" t="s">
        <v>4526</v>
      </c>
      <c r="E403" t="s">
        <v>5138</v>
      </c>
      <c r="F403">
        <v>1850</v>
      </c>
      <c r="G403" t="s">
        <v>5139</v>
      </c>
      <c r="H403">
        <v>42805.728</v>
      </c>
      <c r="I403">
        <v>2387806.77</v>
      </c>
      <c r="J403">
        <v>0</v>
      </c>
      <c r="K403">
        <v>0</v>
      </c>
      <c r="L403">
        <v>42805.728</v>
      </c>
      <c r="M403">
        <v>2387806.77</v>
      </c>
      <c r="N403" t="s">
        <v>4488</v>
      </c>
      <c r="O403" t="s">
        <v>4489</v>
      </c>
    </row>
    <row r="404" spans="1:15" ht="15">
      <c r="A404">
        <f t="shared" si="6"/>
        <v>646</v>
      </c>
      <c r="B404">
        <v>5646532</v>
      </c>
      <c r="C404" t="s">
        <v>1715</v>
      </c>
      <c r="D404" t="s">
        <v>4496</v>
      </c>
      <c r="E404" t="s">
        <v>5140</v>
      </c>
      <c r="F404">
        <v>4365</v>
      </c>
      <c r="G404" t="s">
        <v>5141</v>
      </c>
      <c r="H404">
        <v>50518.764</v>
      </c>
      <c r="I404">
        <v>2714597.7</v>
      </c>
      <c r="J404">
        <v>0</v>
      </c>
      <c r="K404">
        <v>0</v>
      </c>
      <c r="L404">
        <v>50518.764</v>
      </c>
      <c r="M404">
        <v>2714597.7</v>
      </c>
      <c r="N404" t="s">
        <v>4488</v>
      </c>
      <c r="O404" t="s">
        <v>4489</v>
      </c>
    </row>
    <row r="405" spans="1:15" ht="15">
      <c r="A405">
        <f t="shared" si="6"/>
        <v>121</v>
      </c>
      <c r="B405">
        <v>5653594</v>
      </c>
      <c r="C405" t="s">
        <v>5142</v>
      </c>
      <c r="D405" t="s">
        <v>4490</v>
      </c>
      <c r="E405" t="s">
        <v>5143</v>
      </c>
      <c r="F405">
        <v>7800</v>
      </c>
      <c r="G405" t="s">
        <v>5144</v>
      </c>
      <c r="H405">
        <v>534.792</v>
      </c>
      <c r="I405">
        <v>20900.88</v>
      </c>
      <c r="J405">
        <v>0</v>
      </c>
      <c r="K405">
        <v>0</v>
      </c>
      <c r="L405">
        <v>534.792</v>
      </c>
      <c r="M405">
        <v>20900.88</v>
      </c>
      <c r="N405" t="s">
        <v>4488</v>
      </c>
      <c r="O405" t="s">
        <v>4489</v>
      </c>
    </row>
    <row r="406" spans="1:15" ht="15">
      <c r="A406">
        <f t="shared" si="6"/>
        <v>14</v>
      </c>
      <c r="B406">
        <v>5644425</v>
      </c>
      <c r="C406" t="s">
        <v>264</v>
      </c>
      <c r="D406" t="s">
        <v>4499</v>
      </c>
      <c r="E406" t="s">
        <v>9</v>
      </c>
      <c r="F406">
        <v>2030</v>
      </c>
      <c r="G406" t="s">
        <v>9</v>
      </c>
      <c r="H406">
        <v>40311.288</v>
      </c>
      <c r="I406">
        <v>2233408.32</v>
      </c>
      <c r="J406">
        <v>0</v>
      </c>
      <c r="K406">
        <v>0</v>
      </c>
      <c r="L406">
        <v>40311.288</v>
      </c>
      <c r="M406">
        <v>2233408.32</v>
      </c>
      <c r="N406" t="s">
        <v>4488</v>
      </c>
      <c r="O406" t="s">
        <v>4489</v>
      </c>
    </row>
    <row r="407" spans="1:15" ht="15">
      <c r="A407">
        <f t="shared" si="6"/>
        <v>558</v>
      </c>
      <c r="B407">
        <v>5651795</v>
      </c>
      <c r="C407" t="s">
        <v>1488</v>
      </c>
      <c r="D407" t="s">
        <v>4513</v>
      </c>
      <c r="E407" t="s">
        <v>5145</v>
      </c>
      <c r="F407">
        <v>3269</v>
      </c>
      <c r="G407" t="s">
        <v>88</v>
      </c>
      <c r="H407">
        <v>52440.42</v>
      </c>
      <c r="I407">
        <v>2903163.69</v>
      </c>
      <c r="J407">
        <v>0</v>
      </c>
      <c r="K407">
        <v>0</v>
      </c>
      <c r="L407">
        <v>52440.42</v>
      </c>
      <c r="M407">
        <v>2903163.69</v>
      </c>
      <c r="N407" t="s">
        <v>4488</v>
      </c>
      <c r="O407" t="s">
        <v>4489</v>
      </c>
    </row>
    <row r="408" spans="1:15" ht="15">
      <c r="A408">
        <f t="shared" si="6"/>
        <v>132</v>
      </c>
      <c r="B408">
        <v>1032454</v>
      </c>
      <c r="C408" t="s">
        <v>611</v>
      </c>
      <c r="D408" t="s">
        <v>4490</v>
      </c>
      <c r="E408" t="s">
        <v>5146</v>
      </c>
      <c r="F408">
        <v>7032</v>
      </c>
      <c r="G408" t="s">
        <v>50</v>
      </c>
      <c r="H408">
        <v>70452.708</v>
      </c>
      <c r="I408">
        <v>4021031.33</v>
      </c>
      <c r="J408">
        <v>0</v>
      </c>
      <c r="K408">
        <v>0</v>
      </c>
      <c r="L408">
        <v>70452.708</v>
      </c>
      <c r="M408">
        <v>4021031.33</v>
      </c>
      <c r="N408" t="s">
        <v>4488</v>
      </c>
      <c r="O408" t="s">
        <v>4489</v>
      </c>
    </row>
    <row r="409" spans="1:15" ht="15">
      <c r="A409">
        <f t="shared" si="6"/>
        <v>242</v>
      </c>
      <c r="B409">
        <v>5639815</v>
      </c>
      <c r="C409" t="s">
        <v>525</v>
      </c>
      <c r="D409" t="s">
        <v>5147</v>
      </c>
      <c r="E409" t="s">
        <v>5148</v>
      </c>
      <c r="F409">
        <v>2364</v>
      </c>
      <c r="G409" t="s">
        <v>5149</v>
      </c>
      <c r="H409">
        <v>50098.884</v>
      </c>
      <c r="I409">
        <v>2906776.71</v>
      </c>
      <c r="J409">
        <v>0</v>
      </c>
      <c r="K409">
        <v>0</v>
      </c>
      <c r="L409">
        <v>50098.884</v>
      </c>
      <c r="M409">
        <v>2906776.71</v>
      </c>
      <c r="N409" t="s">
        <v>4488</v>
      </c>
      <c r="O409" t="s">
        <v>4489</v>
      </c>
    </row>
    <row r="410" spans="1:15" ht="15">
      <c r="A410">
        <f t="shared" si="6"/>
        <v>172</v>
      </c>
      <c r="B410">
        <v>1708952</v>
      </c>
      <c r="C410" t="s">
        <v>714</v>
      </c>
      <c r="D410" t="s">
        <v>4506</v>
      </c>
      <c r="E410" t="s">
        <v>5150</v>
      </c>
      <c r="F410">
        <v>8515</v>
      </c>
      <c r="G410" t="s">
        <v>71</v>
      </c>
      <c r="H410">
        <v>23958.108</v>
      </c>
      <c r="I410">
        <v>1343652.84</v>
      </c>
      <c r="J410">
        <v>0</v>
      </c>
      <c r="K410">
        <v>0</v>
      </c>
      <c r="L410">
        <v>23958.108</v>
      </c>
      <c r="M410">
        <v>1343652.84</v>
      </c>
      <c r="N410" t="s">
        <v>4488</v>
      </c>
      <c r="O410" t="s">
        <v>4489</v>
      </c>
    </row>
    <row r="411" spans="1:15" ht="15">
      <c r="A411">
        <f t="shared" si="6"/>
        <v>719</v>
      </c>
      <c r="B411">
        <v>5645418</v>
      </c>
      <c r="C411" t="s">
        <v>1838</v>
      </c>
      <c r="D411" t="s">
        <v>4503</v>
      </c>
      <c r="E411" t="s">
        <v>5151</v>
      </c>
      <c r="F411">
        <v>4823</v>
      </c>
      <c r="G411" t="s">
        <v>5152</v>
      </c>
      <c r="H411">
        <v>45272.484</v>
      </c>
      <c r="I411">
        <v>2512072.08</v>
      </c>
      <c r="J411">
        <v>0</v>
      </c>
      <c r="K411">
        <v>0</v>
      </c>
      <c r="L411">
        <v>45272.484</v>
      </c>
      <c r="M411">
        <v>2512072.08</v>
      </c>
      <c r="N411" t="s">
        <v>4488</v>
      </c>
      <c r="O411" t="s">
        <v>4489</v>
      </c>
    </row>
    <row r="412" spans="1:15" ht="15">
      <c r="A412">
        <f t="shared" si="6"/>
        <v>919</v>
      </c>
      <c r="B412">
        <v>1358333</v>
      </c>
      <c r="C412" t="s">
        <v>2240</v>
      </c>
      <c r="D412" t="s">
        <v>4624</v>
      </c>
      <c r="E412" t="s">
        <v>5153</v>
      </c>
      <c r="F412">
        <v>6005</v>
      </c>
      <c r="G412" t="s">
        <v>209</v>
      </c>
      <c r="H412">
        <v>40019.304</v>
      </c>
      <c r="I412">
        <v>2195309.58</v>
      </c>
      <c r="J412">
        <v>0</v>
      </c>
      <c r="K412">
        <v>0</v>
      </c>
      <c r="L412">
        <v>40019.304</v>
      </c>
      <c r="M412">
        <v>2195309.58</v>
      </c>
      <c r="N412" t="s">
        <v>4488</v>
      </c>
      <c r="O412" t="s">
        <v>4489</v>
      </c>
    </row>
    <row r="413" spans="1:15" ht="15">
      <c r="A413">
        <f t="shared" si="6"/>
        <v>8</v>
      </c>
      <c r="B413">
        <v>5643558</v>
      </c>
      <c r="C413" t="s">
        <v>246</v>
      </c>
      <c r="D413" t="s">
        <v>4499</v>
      </c>
      <c r="E413" t="s">
        <v>5</v>
      </c>
      <c r="F413">
        <v>3540</v>
      </c>
      <c r="G413" t="s">
        <v>5</v>
      </c>
      <c r="H413">
        <v>45546.804</v>
      </c>
      <c r="I413">
        <v>2639734.2</v>
      </c>
      <c r="J413">
        <v>0</v>
      </c>
      <c r="K413">
        <v>0</v>
      </c>
      <c r="L413">
        <v>45546.804</v>
      </c>
      <c r="M413">
        <v>2639734.2</v>
      </c>
      <c r="N413" t="s">
        <v>4488</v>
      </c>
      <c r="O413" t="s">
        <v>4489</v>
      </c>
    </row>
    <row r="414" spans="1:15" ht="15">
      <c r="A414">
        <f t="shared" si="6"/>
        <v>398</v>
      </c>
      <c r="B414">
        <v>5638944</v>
      </c>
      <c r="C414" t="s">
        <v>1119</v>
      </c>
      <c r="D414" t="s">
        <v>4508</v>
      </c>
      <c r="E414" t="s">
        <v>5154</v>
      </c>
      <c r="F414">
        <v>1397</v>
      </c>
      <c r="G414" t="s">
        <v>5155</v>
      </c>
      <c r="H414">
        <v>29461.212</v>
      </c>
      <c r="I414">
        <v>1653247.41</v>
      </c>
      <c r="J414">
        <v>0</v>
      </c>
      <c r="K414">
        <v>0</v>
      </c>
      <c r="L414">
        <v>29461.212</v>
      </c>
      <c r="M414">
        <v>1653247.41</v>
      </c>
      <c r="N414" t="s">
        <v>4488</v>
      </c>
      <c r="O414" t="s">
        <v>4489</v>
      </c>
    </row>
    <row r="415" spans="1:15" ht="15">
      <c r="A415">
        <f t="shared" si="6"/>
        <v>868</v>
      </c>
      <c r="B415">
        <v>5644173</v>
      </c>
      <c r="C415" t="s">
        <v>2079</v>
      </c>
      <c r="D415" t="s">
        <v>4492</v>
      </c>
      <c r="E415" t="s">
        <v>5156</v>
      </c>
      <c r="F415">
        <v>5227</v>
      </c>
      <c r="G415" t="s">
        <v>5106</v>
      </c>
      <c r="H415">
        <v>26465.004</v>
      </c>
      <c r="I415">
        <v>1441706.9</v>
      </c>
      <c r="J415">
        <v>0</v>
      </c>
      <c r="K415">
        <v>0</v>
      </c>
      <c r="L415">
        <v>26465.004</v>
      </c>
      <c r="M415">
        <v>1441706.9</v>
      </c>
      <c r="N415" t="s">
        <v>4488</v>
      </c>
      <c r="O415" t="s">
        <v>4489</v>
      </c>
    </row>
    <row r="416" spans="1:15" ht="15">
      <c r="A416">
        <f t="shared" si="6"/>
        <v>836</v>
      </c>
      <c r="B416">
        <v>1609928</v>
      </c>
      <c r="C416" t="s">
        <v>2024</v>
      </c>
      <c r="D416" t="s">
        <v>4492</v>
      </c>
      <c r="E416" t="s">
        <v>5157</v>
      </c>
      <c r="F416">
        <v>5221</v>
      </c>
      <c r="G416" t="s">
        <v>5106</v>
      </c>
      <c r="H416">
        <v>23206.8</v>
      </c>
      <c r="I416">
        <v>1266540.64</v>
      </c>
      <c r="J416">
        <v>0</v>
      </c>
      <c r="K416">
        <v>0</v>
      </c>
      <c r="L416">
        <v>23206.8</v>
      </c>
      <c r="M416">
        <v>1266540.64</v>
      </c>
      <c r="N416" t="s">
        <v>4488</v>
      </c>
      <c r="O416" t="s">
        <v>4489</v>
      </c>
    </row>
    <row r="417" spans="1:15" ht="15">
      <c r="A417">
        <f t="shared" si="6"/>
        <v>945</v>
      </c>
      <c r="B417">
        <v>1354287</v>
      </c>
      <c r="C417" t="s">
        <v>2272</v>
      </c>
      <c r="D417" t="s">
        <v>4485</v>
      </c>
      <c r="E417" t="s">
        <v>5158</v>
      </c>
      <c r="F417">
        <v>6425</v>
      </c>
      <c r="G417" t="s">
        <v>213</v>
      </c>
      <c r="H417">
        <v>18665.436</v>
      </c>
      <c r="I417">
        <v>1085355.3</v>
      </c>
      <c r="J417">
        <v>0</v>
      </c>
      <c r="K417">
        <v>0</v>
      </c>
      <c r="L417">
        <v>18665.436</v>
      </c>
      <c r="M417">
        <v>1085355.3</v>
      </c>
      <c r="N417" t="s">
        <v>4488</v>
      </c>
      <c r="O417" t="s">
        <v>4489</v>
      </c>
    </row>
    <row r="418" spans="1:15" ht="15">
      <c r="A418">
        <f t="shared" si="6"/>
        <v>503</v>
      </c>
      <c r="B418">
        <v>5638475</v>
      </c>
      <c r="C418" t="s">
        <v>1355</v>
      </c>
      <c r="D418" t="s">
        <v>5159</v>
      </c>
      <c r="E418" t="s">
        <v>5160</v>
      </c>
      <c r="F418">
        <v>1474</v>
      </c>
      <c r="G418" t="s">
        <v>5161</v>
      </c>
      <c r="H418">
        <v>34293.852</v>
      </c>
      <c r="I418">
        <v>1840141.26</v>
      </c>
      <c r="J418">
        <v>0</v>
      </c>
      <c r="K418">
        <v>0</v>
      </c>
      <c r="L418">
        <v>34293.852</v>
      </c>
      <c r="M418">
        <v>1840141.26</v>
      </c>
      <c r="N418" t="s">
        <v>4488</v>
      </c>
      <c r="O418" t="s">
        <v>4489</v>
      </c>
    </row>
    <row r="419" spans="1:15" ht="15">
      <c r="A419">
        <f t="shared" si="6"/>
        <v>458</v>
      </c>
      <c r="B419">
        <v>1549842</v>
      </c>
      <c r="C419" t="s">
        <v>1249</v>
      </c>
      <c r="D419" t="s">
        <v>4553</v>
      </c>
      <c r="E419" t="s">
        <v>5162</v>
      </c>
      <c r="F419">
        <v>1406</v>
      </c>
      <c r="G419" t="s">
        <v>4703</v>
      </c>
      <c r="H419">
        <v>37548.492</v>
      </c>
      <c r="I419">
        <v>2089335.78</v>
      </c>
      <c r="J419">
        <v>0</v>
      </c>
      <c r="K419">
        <v>0</v>
      </c>
      <c r="L419">
        <v>37548.492</v>
      </c>
      <c r="M419">
        <v>2089335.78</v>
      </c>
      <c r="N419" t="s">
        <v>4488</v>
      </c>
      <c r="O419" t="s">
        <v>4489</v>
      </c>
    </row>
    <row r="420" spans="1:15" ht="15">
      <c r="A420">
        <f t="shared" si="6"/>
        <v>922</v>
      </c>
      <c r="B420">
        <v>1662893</v>
      </c>
      <c r="C420" t="s">
        <v>2249</v>
      </c>
      <c r="D420" t="s">
        <v>4624</v>
      </c>
      <c r="E420" t="s">
        <v>5163</v>
      </c>
      <c r="F420">
        <v>6770</v>
      </c>
      <c r="G420" t="s">
        <v>5164</v>
      </c>
      <c r="H420">
        <v>28215.18</v>
      </c>
      <c r="I420">
        <v>1597594.12</v>
      </c>
      <c r="J420">
        <v>0</v>
      </c>
      <c r="K420">
        <v>0</v>
      </c>
      <c r="L420">
        <v>28215.18</v>
      </c>
      <c r="M420">
        <v>1597594.12</v>
      </c>
      <c r="N420" t="s">
        <v>4488</v>
      </c>
      <c r="O420" t="s">
        <v>4489</v>
      </c>
    </row>
    <row r="421" spans="1:15" ht="15">
      <c r="A421">
        <f t="shared" si="6"/>
        <v>36</v>
      </c>
      <c r="B421">
        <v>5637845</v>
      </c>
      <c r="C421" t="s">
        <v>324</v>
      </c>
      <c r="D421" t="s">
        <v>4499</v>
      </c>
      <c r="E421" t="s">
        <v>5165</v>
      </c>
      <c r="F421">
        <v>2055</v>
      </c>
      <c r="G421" t="s">
        <v>5166</v>
      </c>
      <c r="H421">
        <v>41532.624</v>
      </c>
      <c r="I421">
        <v>2305223.24</v>
      </c>
      <c r="J421">
        <v>0</v>
      </c>
      <c r="K421">
        <v>0</v>
      </c>
      <c r="L421">
        <v>41532.624</v>
      </c>
      <c r="M421">
        <v>2305223.24</v>
      </c>
      <c r="N421" t="s">
        <v>4488</v>
      </c>
      <c r="O421" t="s">
        <v>4489</v>
      </c>
    </row>
    <row r="422" spans="1:15" ht="15">
      <c r="A422">
        <f t="shared" si="6"/>
        <v>288</v>
      </c>
      <c r="B422">
        <v>1478644</v>
      </c>
      <c r="C422" t="s">
        <v>824</v>
      </c>
      <c r="D422" t="s">
        <v>4510</v>
      </c>
      <c r="E422" t="s">
        <v>5167</v>
      </c>
      <c r="F422">
        <v>3077</v>
      </c>
      <c r="G422" t="s">
        <v>5168</v>
      </c>
      <c r="H422">
        <v>34260.396</v>
      </c>
      <c r="I422">
        <v>1934928.48</v>
      </c>
      <c r="J422">
        <v>0</v>
      </c>
      <c r="K422">
        <v>0</v>
      </c>
      <c r="L422">
        <v>34260.396</v>
      </c>
      <c r="M422">
        <v>1934928.48</v>
      </c>
      <c r="N422" t="s">
        <v>4488</v>
      </c>
      <c r="O422" t="s">
        <v>4489</v>
      </c>
    </row>
    <row r="423" spans="1:15" ht="15">
      <c r="A423">
        <f t="shared" si="6"/>
        <v>236</v>
      </c>
      <c r="B423">
        <v>1511974</v>
      </c>
      <c r="C423" t="s">
        <v>517</v>
      </c>
      <c r="D423" t="s">
        <v>5169</v>
      </c>
      <c r="E423" t="s">
        <v>5170</v>
      </c>
      <c r="F423">
        <v>2619</v>
      </c>
      <c r="G423" t="s">
        <v>37</v>
      </c>
      <c r="H423">
        <v>64763.064</v>
      </c>
      <c r="I423">
        <v>3709334.94</v>
      </c>
      <c r="J423">
        <v>0</v>
      </c>
      <c r="K423">
        <v>0</v>
      </c>
      <c r="L423">
        <v>64763.064</v>
      </c>
      <c r="M423">
        <v>3709334.94</v>
      </c>
      <c r="N423" t="s">
        <v>4488</v>
      </c>
      <c r="O423" t="s">
        <v>4489</v>
      </c>
    </row>
    <row r="424" spans="1:15" ht="15">
      <c r="A424">
        <f t="shared" si="6"/>
        <v>108</v>
      </c>
      <c r="B424">
        <v>5647832</v>
      </c>
      <c r="C424" t="s">
        <v>555</v>
      </c>
      <c r="D424" t="s">
        <v>4490</v>
      </c>
      <c r="E424" t="s">
        <v>5171</v>
      </c>
      <c r="F424">
        <v>7725</v>
      </c>
      <c r="G424" t="s">
        <v>53</v>
      </c>
      <c r="H424">
        <v>39832.188</v>
      </c>
      <c r="I424">
        <v>2252351.04</v>
      </c>
      <c r="J424">
        <v>0</v>
      </c>
      <c r="K424">
        <v>0</v>
      </c>
      <c r="L424">
        <v>39832.188</v>
      </c>
      <c r="M424">
        <v>2252351.04</v>
      </c>
      <c r="N424" t="s">
        <v>4488</v>
      </c>
      <c r="O424" t="s">
        <v>4489</v>
      </c>
    </row>
    <row r="425" spans="1:15" ht="15">
      <c r="A425">
        <f t="shared" si="6"/>
        <v>450</v>
      </c>
      <c r="B425">
        <v>5637617</v>
      </c>
      <c r="C425" t="s">
        <v>1231</v>
      </c>
      <c r="D425" t="s">
        <v>5172</v>
      </c>
      <c r="E425" t="s">
        <v>5173</v>
      </c>
      <c r="F425">
        <v>1164</v>
      </c>
      <c r="G425" t="s">
        <v>85</v>
      </c>
      <c r="H425">
        <v>48146.316</v>
      </c>
      <c r="I425">
        <v>2652653.82</v>
      </c>
      <c r="J425">
        <v>0</v>
      </c>
      <c r="K425">
        <v>0</v>
      </c>
      <c r="L425">
        <v>48146.316</v>
      </c>
      <c r="M425">
        <v>2652653.82</v>
      </c>
      <c r="N425" t="s">
        <v>4488</v>
      </c>
      <c r="O425" t="s">
        <v>4489</v>
      </c>
    </row>
    <row r="426" spans="1:15" ht="15">
      <c r="A426">
        <f t="shared" si="6"/>
        <v>526</v>
      </c>
      <c r="B426">
        <v>5651540</v>
      </c>
      <c r="C426" t="s">
        <v>1402</v>
      </c>
      <c r="D426" t="s">
        <v>4510</v>
      </c>
      <c r="E426" t="s">
        <v>5174</v>
      </c>
      <c r="F426">
        <v>3536</v>
      </c>
      <c r="G426" t="s">
        <v>5175</v>
      </c>
      <c r="H426">
        <v>63678.708</v>
      </c>
      <c r="I426">
        <v>3690877.58</v>
      </c>
      <c r="J426">
        <v>0</v>
      </c>
      <c r="K426">
        <v>0</v>
      </c>
      <c r="L426">
        <v>63678.708</v>
      </c>
      <c r="M426">
        <v>3690877.58</v>
      </c>
      <c r="N426" t="s">
        <v>4488</v>
      </c>
      <c r="O426" t="s">
        <v>4489</v>
      </c>
    </row>
    <row r="427" spans="1:15" ht="15">
      <c r="A427">
        <f t="shared" si="6"/>
        <v>691</v>
      </c>
      <c r="B427">
        <v>1121921</v>
      </c>
      <c r="C427" t="s">
        <v>1779</v>
      </c>
      <c r="D427" t="s">
        <v>4496</v>
      </c>
      <c r="E427" t="s">
        <v>5176</v>
      </c>
      <c r="F427">
        <v>5542</v>
      </c>
      <c r="G427" t="s">
        <v>5177</v>
      </c>
      <c r="H427">
        <v>41053.344</v>
      </c>
      <c r="I427">
        <v>2317944</v>
      </c>
      <c r="J427">
        <v>0</v>
      </c>
      <c r="K427">
        <v>0</v>
      </c>
      <c r="L427">
        <v>41053.344</v>
      </c>
      <c r="M427">
        <v>2317944</v>
      </c>
      <c r="N427" t="s">
        <v>4488</v>
      </c>
      <c r="O427" t="s">
        <v>4489</v>
      </c>
    </row>
    <row r="428" spans="1:15" ht="15">
      <c r="A428">
        <f t="shared" si="6"/>
        <v>901</v>
      </c>
      <c r="B428">
        <v>5646886</v>
      </c>
      <c r="C428" t="s">
        <v>2303</v>
      </c>
      <c r="D428" t="s">
        <v>4624</v>
      </c>
      <c r="E428" t="s">
        <v>5178</v>
      </c>
      <c r="F428">
        <v>6008</v>
      </c>
      <c r="G428" t="s">
        <v>209</v>
      </c>
      <c r="H428">
        <v>47182.764</v>
      </c>
      <c r="I428">
        <v>2520824.16</v>
      </c>
      <c r="J428">
        <v>0</v>
      </c>
      <c r="K428">
        <v>0</v>
      </c>
      <c r="L428">
        <v>47182.764</v>
      </c>
      <c r="M428">
        <v>2520824.16</v>
      </c>
      <c r="N428" t="s">
        <v>4488</v>
      </c>
      <c r="O428" t="s">
        <v>4489</v>
      </c>
    </row>
    <row r="429" spans="1:15" ht="15">
      <c r="A429">
        <f t="shared" si="6"/>
        <v>881</v>
      </c>
      <c r="B429">
        <v>5647988</v>
      </c>
      <c r="C429" t="s">
        <v>2118</v>
      </c>
      <c r="D429" t="s">
        <v>4492</v>
      </c>
      <c r="E429" t="s">
        <v>5179</v>
      </c>
      <c r="F429">
        <v>5010</v>
      </c>
      <c r="G429" t="s">
        <v>191</v>
      </c>
      <c r="H429">
        <v>17968.476</v>
      </c>
      <c r="I429">
        <v>1045678.62</v>
      </c>
      <c r="J429">
        <v>0</v>
      </c>
      <c r="K429">
        <v>0</v>
      </c>
      <c r="L429">
        <v>17968.476</v>
      </c>
      <c r="M429">
        <v>1045678.62</v>
      </c>
      <c r="N429" t="s">
        <v>4488</v>
      </c>
      <c r="O429" t="s">
        <v>4489</v>
      </c>
    </row>
    <row r="430" spans="1:15" ht="15">
      <c r="A430">
        <f t="shared" si="6"/>
        <v>394</v>
      </c>
      <c r="B430">
        <v>5647697</v>
      </c>
      <c r="C430" t="s">
        <v>1110</v>
      </c>
      <c r="D430" t="s">
        <v>4513</v>
      </c>
      <c r="E430" t="s">
        <v>5180</v>
      </c>
      <c r="F430">
        <v>3674</v>
      </c>
      <c r="G430" t="s">
        <v>119</v>
      </c>
      <c r="H430">
        <v>28736.856</v>
      </c>
      <c r="I430">
        <v>1591698.5</v>
      </c>
      <c r="J430">
        <v>0</v>
      </c>
      <c r="K430">
        <v>0</v>
      </c>
      <c r="L430">
        <v>28736.856</v>
      </c>
      <c r="M430">
        <v>1591698.5</v>
      </c>
      <c r="N430" t="s">
        <v>4488</v>
      </c>
      <c r="O430" t="s">
        <v>4489</v>
      </c>
    </row>
    <row r="431" spans="1:15" ht="15">
      <c r="A431">
        <f t="shared" si="6"/>
        <v>825</v>
      </c>
      <c r="B431">
        <v>1343779</v>
      </c>
      <c r="C431" t="s">
        <v>2006</v>
      </c>
      <c r="D431" t="s">
        <v>4492</v>
      </c>
      <c r="E431" t="s">
        <v>5181</v>
      </c>
      <c r="F431">
        <v>5132</v>
      </c>
      <c r="G431" t="s">
        <v>5182</v>
      </c>
      <c r="H431">
        <v>26165.388</v>
      </c>
      <c r="I431">
        <v>1430773.23</v>
      </c>
      <c r="J431">
        <v>0</v>
      </c>
      <c r="K431">
        <v>0</v>
      </c>
      <c r="L431">
        <v>26165.388</v>
      </c>
      <c r="M431">
        <v>1430773.23</v>
      </c>
      <c r="N431" t="s">
        <v>4488</v>
      </c>
      <c r="O431" t="s">
        <v>4489</v>
      </c>
    </row>
    <row r="432" spans="1:15" ht="15">
      <c r="A432">
        <f t="shared" si="6"/>
        <v>576</v>
      </c>
      <c r="B432">
        <v>1029177</v>
      </c>
      <c r="C432" t="s">
        <v>1536</v>
      </c>
      <c r="D432" t="s">
        <v>4510</v>
      </c>
      <c r="E432" t="s">
        <v>5183</v>
      </c>
      <c r="F432">
        <v>3055</v>
      </c>
      <c r="G432" t="s">
        <v>4995</v>
      </c>
      <c r="H432">
        <v>28799.604</v>
      </c>
      <c r="I432">
        <v>1553440.45</v>
      </c>
      <c r="J432">
        <v>0</v>
      </c>
      <c r="K432">
        <v>0</v>
      </c>
      <c r="L432">
        <v>28799.604</v>
      </c>
      <c r="M432">
        <v>1553440.45</v>
      </c>
      <c r="N432" t="s">
        <v>4488</v>
      </c>
      <c r="O432" t="s">
        <v>4489</v>
      </c>
    </row>
    <row r="433" spans="1:15" ht="15">
      <c r="A433">
        <f t="shared" si="6"/>
        <v>74</v>
      </c>
      <c r="B433">
        <v>1395150</v>
      </c>
      <c r="C433" t="s">
        <v>416</v>
      </c>
      <c r="D433" t="s">
        <v>4499</v>
      </c>
      <c r="E433" t="s">
        <v>5184</v>
      </c>
      <c r="F433">
        <v>2320</v>
      </c>
      <c r="G433" t="s">
        <v>5185</v>
      </c>
      <c r="H433">
        <v>39885.228</v>
      </c>
      <c r="I433">
        <v>2266383.19</v>
      </c>
      <c r="J433">
        <v>0</v>
      </c>
      <c r="K433">
        <v>0</v>
      </c>
      <c r="L433">
        <v>39885.228</v>
      </c>
      <c r="M433">
        <v>2266383.19</v>
      </c>
      <c r="N433" t="s">
        <v>4488</v>
      </c>
      <c r="O433" t="s">
        <v>4489</v>
      </c>
    </row>
    <row r="434" spans="1:15" ht="15">
      <c r="A434">
        <f t="shared" si="6"/>
        <v>668</v>
      </c>
      <c r="B434">
        <v>1658497</v>
      </c>
      <c r="C434" t="s">
        <v>1742</v>
      </c>
      <c r="D434" t="s">
        <v>5186</v>
      </c>
      <c r="E434" t="s">
        <v>5187</v>
      </c>
      <c r="F434">
        <v>4323</v>
      </c>
      <c r="G434" t="s">
        <v>152</v>
      </c>
      <c r="H434">
        <v>60241.056</v>
      </c>
      <c r="I434">
        <v>3405664.5</v>
      </c>
      <c r="J434">
        <v>0</v>
      </c>
      <c r="K434">
        <v>0</v>
      </c>
      <c r="L434">
        <v>60241.056</v>
      </c>
      <c r="M434">
        <v>3405664.5</v>
      </c>
      <c r="N434" t="s">
        <v>4488</v>
      </c>
      <c r="O434" t="s">
        <v>4489</v>
      </c>
    </row>
    <row r="435" spans="1:15" ht="15">
      <c r="A435">
        <f t="shared" si="6"/>
        <v>709</v>
      </c>
      <c r="B435">
        <v>5640990</v>
      </c>
      <c r="C435" t="s">
        <v>1821</v>
      </c>
      <c r="D435" t="s">
        <v>4503</v>
      </c>
      <c r="E435" t="s">
        <v>5188</v>
      </c>
      <c r="F435">
        <v>4844</v>
      </c>
      <c r="G435" t="s">
        <v>172</v>
      </c>
      <c r="H435">
        <v>42360.996</v>
      </c>
      <c r="I435">
        <v>2235443.72</v>
      </c>
      <c r="J435">
        <v>0</v>
      </c>
      <c r="K435">
        <v>0</v>
      </c>
      <c r="L435">
        <v>42360.996</v>
      </c>
      <c r="M435">
        <v>2235443.72</v>
      </c>
      <c r="N435" t="s">
        <v>4488</v>
      </c>
      <c r="O435" t="s">
        <v>4489</v>
      </c>
    </row>
    <row r="436" spans="1:15" ht="15">
      <c r="A436">
        <f t="shared" si="6"/>
        <v>136</v>
      </c>
      <c r="B436">
        <v>1349617</v>
      </c>
      <c r="C436" t="s">
        <v>620</v>
      </c>
      <c r="D436" t="s">
        <v>4490</v>
      </c>
      <c r="E436" t="s">
        <v>5189</v>
      </c>
      <c r="F436">
        <v>8657</v>
      </c>
      <c r="G436" t="s">
        <v>5190</v>
      </c>
      <c r="H436">
        <v>34269.876</v>
      </c>
      <c r="I436">
        <v>1911906.69</v>
      </c>
      <c r="J436">
        <v>0</v>
      </c>
      <c r="K436">
        <v>0</v>
      </c>
      <c r="L436">
        <v>34269.876</v>
      </c>
      <c r="M436">
        <v>1911906.69</v>
      </c>
      <c r="N436" t="s">
        <v>4488</v>
      </c>
      <c r="O436" t="s">
        <v>4489</v>
      </c>
    </row>
    <row r="437" spans="1:15" ht="15">
      <c r="A437">
        <f t="shared" si="6"/>
        <v>886</v>
      </c>
      <c r="B437">
        <v>5649853</v>
      </c>
      <c r="C437" t="s">
        <v>2133</v>
      </c>
      <c r="D437" t="s">
        <v>4492</v>
      </c>
      <c r="E437" t="s">
        <v>5191</v>
      </c>
      <c r="F437">
        <v>5147</v>
      </c>
      <c r="G437" t="s">
        <v>5192</v>
      </c>
      <c r="H437">
        <v>37193.856</v>
      </c>
      <c r="I437">
        <v>2069523.72</v>
      </c>
      <c r="J437">
        <v>0</v>
      </c>
      <c r="K437">
        <v>0</v>
      </c>
      <c r="L437">
        <v>37193.856</v>
      </c>
      <c r="M437">
        <v>2069523.72</v>
      </c>
      <c r="N437" t="s">
        <v>4488</v>
      </c>
      <c r="O437" t="s">
        <v>4489</v>
      </c>
    </row>
    <row r="438" spans="1:15" ht="15">
      <c r="A438">
        <f t="shared" si="6"/>
        <v>742</v>
      </c>
      <c r="B438">
        <v>1032316</v>
      </c>
      <c r="C438" t="s">
        <v>1897</v>
      </c>
      <c r="D438" t="s">
        <v>4503</v>
      </c>
      <c r="E438" t="s">
        <v>5193</v>
      </c>
      <c r="F438">
        <v>4790</v>
      </c>
      <c r="G438" t="s">
        <v>176</v>
      </c>
      <c r="H438">
        <v>30986.292</v>
      </c>
      <c r="I438">
        <v>1783228.26</v>
      </c>
      <c r="J438">
        <v>0</v>
      </c>
      <c r="K438">
        <v>0</v>
      </c>
      <c r="L438">
        <v>30986.292</v>
      </c>
      <c r="M438">
        <v>1783228.26</v>
      </c>
      <c r="N438" t="s">
        <v>4488</v>
      </c>
      <c r="O438" t="s">
        <v>4489</v>
      </c>
    </row>
    <row r="439" spans="1:15" ht="15">
      <c r="A439">
        <f t="shared" si="6"/>
        <v>509</v>
      </c>
      <c r="B439">
        <v>1369885</v>
      </c>
      <c r="C439" t="s">
        <v>1368</v>
      </c>
      <c r="D439" t="s">
        <v>4508</v>
      </c>
      <c r="E439" t="s">
        <v>5194</v>
      </c>
      <c r="F439">
        <v>580</v>
      </c>
      <c r="G439" t="s">
        <v>85</v>
      </c>
      <c r="H439">
        <v>57716.424</v>
      </c>
      <c r="I439">
        <v>3156717.12</v>
      </c>
      <c r="J439">
        <v>0</v>
      </c>
      <c r="K439">
        <v>0</v>
      </c>
      <c r="L439">
        <v>57716.424</v>
      </c>
      <c r="M439">
        <v>3156717.12</v>
      </c>
      <c r="N439" t="s">
        <v>4488</v>
      </c>
      <c r="O439" t="s">
        <v>4489</v>
      </c>
    </row>
    <row r="440" spans="1:15" ht="15">
      <c r="A440">
        <f t="shared" si="6"/>
        <v>365</v>
      </c>
      <c r="B440">
        <v>5639357</v>
      </c>
      <c r="C440" t="s">
        <v>5195</v>
      </c>
      <c r="D440" t="s">
        <v>4508</v>
      </c>
      <c r="E440" t="s">
        <v>5196</v>
      </c>
      <c r="F440">
        <v>165</v>
      </c>
      <c r="G440" t="s">
        <v>85</v>
      </c>
      <c r="H440">
        <v>44960.34</v>
      </c>
      <c r="I440">
        <v>2595268.59</v>
      </c>
      <c r="J440">
        <v>0</v>
      </c>
      <c r="K440">
        <v>0</v>
      </c>
      <c r="L440">
        <v>44960.34</v>
      </c>
      <c r="M440">
        <v>2595268.59</v>
      </c>
      <c r="N440" t="s">
        <v>4488</v>
      </c>
      <c r="O440" t="s">
        <v>4489</v>
      </c>
    </row>
    <row r="441" spans="1:15" ht="15">
      <c r="A441">
        <f t="shared" si="6"/>
        <v>597</v>
      </c>
      <c r="B441">
        <v>1042425</v>
      </c>
      <c r="C441" t="s">
        <v>5197</v>
      </c>
      <c r="D441" t="s">
        <v>4526</v>
      </c>
      <c r="E441" t="s">
        <v>5198</v>
      </c>
      <c r="F441">
        <v>1767</v>
      </c>
      <c r="G441" t="s">
        <v>114</v>
      </c>
      <c r="H441">
        <v>31098.144</v>
      </c>
      <c r="I441">
        <v>1665933.13</v>
      </c>
      <c r="J441">
        <v>0</v>
      </c>
      <c r="K441">
        <v>0</v>
      </c>
      <c r="L441">
        <v>31098.144</v>
      </c>
      <c r="M441">
        <v>1665933.13</v>
      </c>
      <c r="N441" t="s">
        <v>4488</v>
      </c>
      <c r="O441" t="s">
        <v>4489</v>
      </c>
    </row>
    <row r="442" spans="1:15" ht="15">
      <c r="A442">
        <f t="shared" si="6"/>
        <v>795</v>
      </c>
      <c r="B442">
        <v>5646849</v>
      </c>
      <c r="C442" t="s">
        <v>1926</v>
      </c>
      <c r="D442" t="s">
        <v>5199</v>
      </c>
      <c r="E442" t="s">
        <v>5200</v>
      </c>
      <c r="F442">
        <v>4790</v>
      </c>
      <c r="G442" t="s">
        <v>176</v>
      </c>
      <c r="H442">
        <v>35481.276</v>
      </c>
      <c r="I442">
        <v>2024652.4</v>
      </c>
      <c r="J442">
        <v>0</v>
      </c>
      <c r="K442">
        <v>0</v>
      </c>
      <c r="L442">
        <v>35481.276</v>
      </c>
      <c r="M442">
        <v>2024652.4</v>
      </c>
      <c r="N442" t="s">
        <v>4488</v>
      </c>
      <c r="O442" t="s">
        <v>4489</v>
      </c>
    </row>
    <row r="443" spans="1:15" ht="15">
      <c r="A443">
        <f t="shared" si="6"/>
        <v>618</v>
      </c>
      <c r="B443">
        <v>5640747</v>
      </c>
      <c r="C443" t="s">
        <v>1647</v>
      </c>
      <c r="D443" t="s">
        <v>4496</v>
      </c>
      <c r="E443" t="s">
        <v>5201</v>
      </c>
      <c r="F443">
        <v>5582</v>
      </c>
      <c r="G443" t="s">
        <v>5201</v>
      </c>
      <c r="H443">
        <v>31416.48</v>
      </c>
      <c r="I443">
        <v>1749854.4</v>
      </c>
      <c r="J443">
        <v>0</v>
      </c>
      <c r="K443">
        <v>0</v>
      </c>
      <c r="L443">
        <v>31416.48</v>
      </c>
      <c r="M443">
        <v>1749854.4</v>
      </c>
      <c r="N443" t="s">
        <v>4488</v>
      </c>
      <c r="O443" t="s">
        <v>4489</v>
      </c>
    </row>
    <row r="444" spans="1:15" ht="15">
      <c r="A444">
        <f t="shared" si="6"/>
        <v>659</v>
      </c>
      <c r="B444">
        <v>2127157</v>
      </c>
      <c r="C444" t="s">
        <v>1737</v>
      </c>
      <c r="D444" t="s">
        <v>4496</v>
      </c>
      <c r="E444" t="s">
        <v>5202</v>
      </c>
      <c r="F444">
        <v>5580</v>
      </c>
      <c r="G444" t="s">
        <v>5203</v>
      </c>
      <c r="H444">
        <v>28214.64</v>
      </c>
      <c r="I444">
        <v>1609232.94</v>
      </c>
      <c r="J444">
        <v>0</v>
      </c>
      <c r="K444">
        <v>0</v>
      </c>
      <c r="L444">
        <v>28214.64</v>
      </c>
      <c r="M444">
        <v>1609232.94</v>
      </c>
      <c r="N444" t="s">
        <v>4488</v>
      </c>
      <c r="O444" t="s">
        <v>4489</v>
      </c>
    </row>
    <row r="445" spans="1:15" ht="15">
      <c r="A445">
        <f t="shared" si="6"/>
        <v>806</v>
      </c>
      <c r="B445">
        <v>5639966</v>
      </c>
      <c r="C445" t="s">
        <v>1955</v>
      </c>
      <c r="D445" t="s">
        <v>4492</v>
      </c>
      <c r="E445" t="s">
        <v>5204</v>
      </c>
      <c r="F445">
        <v>5183</v>
      </c>
      <c r="G445" t="s">
        <v>5205</v>
      </c>
      <c r="H445">
        <v>26250.12</v>
      </c>
      <c r="I445">
        <v>1440892.9</v>
      </c>
      <c r="J445">
        <v>0</v>
      </c>
      <c r="K445">
        <v>0</v>
      </c>
      <c r="L445">
        <v>26250.12</v>
      </c>
      <c r="M445">
        <v>1440892.9</v>
      </c>
      <c r="N445" t="s">
        <v>4488</v>
      </c>
      <c r="O445" t="s">
        <v>4489</v>
      </c>
    </row>
    <row r="446" spans="1:15" ht="15">
      <c r="A446">
        <f t="shared" si="6"/>
        <v>508</v>
      </c>
      <c r="B446">
        <v>1400140</v>
      </c>
      <c r="C446" t="s">
        <v>1366</v>
      </c>
      <c r="D446" t="s">
        <v>4526</v>
      </c>
      <c r="E446" t="s">
        <v>5206</v>
      </c>
      <c r="F446">
        <v>1613</v>
      </c>
      <c r="G446" t="s">
        <v>83</v>
      </c>
      <c r="H446">
        <v>27366.564</v>
      </c>
      <c r="I446">
        <v>1550244.45</v>
      </c>
      <c r="J446">
        <v>0</v>
      </c>
      <c r="K446">
        <v>0</v>
      </c>
      <c r="L446">
        <v>27366.564</v>
      </c>
      <c r="M446">
        <v>1550244.45</v>
      </c>
      <c r="N446" t="s">
        <v>4488</v>
      </c>
      <c r="O446" t="s">
        <v>4489</v>
      </c>
    </row>
    <row r="447" spans="1:15" ht="15">
      <c r="A447">
        <f t="shared" si="6"/>
        <v>101</v>
      </c>
      <c r="B447">
        <v>5647048</v>
      </c>
      <c r="C447" t="s">
        <v>540</v>
      </c>
      <c r="D447" t="s">
        <v>4490</v>
      </c>
      <c r="E447" t="s">
        <v>5207</v>
      </c>
      <c r="F447">
        <v>7340</v>
      </c>
      <c r="G447" t="s">
        <v>48</v>
      </c>
      <c r="H447">
        <v>67691.94</v>
      </c>
      <c r="I447">
        <v>3890161.86</v>
      </c>
      <c r="J447">
        <v>0</v>
      </c>
      <c r="K447">
        <v>0</v>
      </c>
      <c r="L447">
        <v>67691.94</v>
      </c>
      <c r="M447">
        <v>3890161.86</v>
      </c>
      <c r="N447" t="s">
        <v>4488</v>
      </c>
      <c r="O447" t="s">
        <v>4489</v>
      </c>
    </row>
    <row r="448" spans="1:15" ht="15">
      <c r="A448">
        <f t="shared" si="6"/>
        <v>484</v>
      </c>
      <c r="B448">
        <v>5649414</v>
      </c>
      <c r="C448" t="s">
        <v>1302</v>
      </c>
      <c r="D448" t="s">
        <v>4553</v>
      </c>
      <c r="E448" t="s">
        <v>5208</v>
      </c>
      <c r="F448">
        <v>1415</v>
      </c>
      <c r="G448" t="s">
        <v>5137</v>
      </c>
      <c r="H448">
        <v>30977.208</v>
      </c>
      <c r="I448">
        <v>1722634.76</v>
      </c>
      <c r="J448">
        <v>0</v>
      </c>
      <c r="K448">
        <v>0</v>
      </c>
      <c r="L448">
        <v>30977.208</v>
      </c>
      <c r="M448">
        <v>1722634.76</v>
      </c>
      <c r="N448" t="s">
        <v>4488</v>
      </c>
      <c r="O448" t="s">
        <v>4489</v>
      </c>
    </row>
    <row r="449" spans="1:15" ht="15">
      <c r="A449">
        <f t="shared" si="6"/>
        <v>479</v>
      </c>
      <c r="B449">
        <v>5638483</v>
      </c>
      <c r="C449" t="s">
        <v>1293</v>
      </c>
      <c r="D449" t="s">
        <v>4553</v>
      </c>
      <c r="E449" t="s">
        <v>5209</v>
      </c>
      <c r="F449">
        <v>683</v>
      </c>
      <c r="G449" t="s">
        <v>85</v>
      </c>
      <c r="H449">
        <v>28850.688</v>
      </c>
      <c r="I449">
        <v>1585043.38</v>
      </c>
      <c r="J449">
        <v>0</v>
      </c>
      <c r="K449">
        <v>0</v>
      </c>
      <c r="L449">
        <v>28850.688</v>
      </c>
      <c r="M449">
        <v>1585043.38</v>
      </c>
      <c r="N449" t="s">
        <v>4488</v>
      </c>
      <c r="O449" t="s">
        <v>4489</v>
      </c>
    </row>
    <row r="450" spans="1:15" ht="15">
      <c r="A450">
        <f t="shared" si="6"/>
        <v>894</v>
      </c>
      <c r="B450">
        <v>5648619</v>
      </c>
      <c r="C450" t="s">
        <v>2177</v>
      </c>
      <c r="D450" t="s">
        <v>4485</v>
      </c>
      <c r="E450" t="s">
        <v>5210</v>
      </c>
      <c r="F450">
        <v>6300</v>
      </c>
      <c r="G450" t="s">
        <v>5211</v>
      </c>
      <c r="H450">
        <v>36083.472</v>
      </c>
      <c r="I450">
        <v>2056494.96</v>
      </c>
      <c r="J450">
        <v>0</v>
      </c>
      <c r="K450">
        <v>0</v>
      </c>
      <c r="L450">
        <v>36083.472</v>
      </c>
      <c r="M450">
        <v>2056494.96</v>
      </c>
      <c r="N450" t="s">
        <v>4488</v>
      </c>
      <c r="O450" t="s">
        <v>4489</v>
      </c>
    </row>
    <row r="451" spans="1:15" ht="15">
      <c r="A451">
        <f aca="true" t="shared" si="7" ref="A451:A514">MID(C451,6,3)*1</f>
        <v>324</v>
      </c>
      <c r="B451">
        <v>5646757</v>
      </c>
      <c r="C451" t="s">
        <v>926</v>
      </c>
      <c r="D451" t="s">
        <v>4526</v>
      </c>
      <c r="E451" t="s">
        <v>5212</v>
      </c>
      <c r="F451">
        <v>1624</v>
      </c>
      <c r="G451" t="s">
        <v>5213</v>
      </c>
      <c r="H451">
        <v>19885.356</v>
      </c>
      <c r="I451">
        <v>1110948.42</v>
      </c>
      <c r="J451">
        <v>0</v>
      </c>
      <c r="K451">
        <v>0</v>
      </c>
      <c r="L451">
        <v>19885.356</v>
      </c>
      <c r="M451">
        <v>1110948.42</v>
      </c>
      <c r="N451" t="s">
        <v>4488</v>
      </c>
      <c r="O451" t="s">
        <v>4489</v>
      </c>
    </row>
    <row r="452" spans="1:15" ht="15">
      <c r="A452">
        <f t="shared" si="7"/>
        <v>113</v>
      </c>
      <c r="B452">
        <v>5651911</v>
      </c>
      <c r="C452" t="s">
        <v>567</v>
      </c>
      <c r="D452" t="s">
        <v>4490</v>
      </c>
      <c r="E452" t="s">
        <v>5214</v>
      </c>
      <c r="F452">
        <v>7300</v>
      </c>
      <c r="G452" t="s">
        <v>5215</v>
      </c>
      <c r="H452">
        <v>57789.276</v>
      </c>
      <c r="I452">
        <v>3247648.2</v>
      </c>
      <c r="J452">
        <v>0</v>
      </c>
      <c r="K452">
        <v>0</v>
      </c>
      <c r="L452">
        <v>57789.276</v>
      </c>
      <c r="M452">
        <v>3247648.2</v>
      </c>
      <c r="N452" t="s">
        <v>4488</v>
      </c>
      <c r="O452" t="s">
        <v>4489</v>
      </c>
    </row>
    <row r="453" spans="1:15" ht="15">
      <c r="A453">
        <f t="shared" si="7"/>
        <v>827</v>
      </c>
      <c r="B453">
        <v>5643474</v>
      </c>
      <c r="C453" t="s">
        <v>2144</v>
      </c>
      <c r="D453" t="s">
        <v>5216</v>
      </c>
      <c r="E453" t="s">
        <v>5217</v>
      </c>
      <c r="F453">
        <v>6153</v>
      </c>
      <c r="G453" t="s">
        <v>207</v>
      </c>
      <c r="H453">
        <v>24227.412</v>
      </c>
      <c r="I453">
        <v>1368699.59</v>
      </c>
      <c r="J453">
        <v>0</v>
      </c>
      <c r="K453">
        <v>0</v>
      </c>
      <c r="L453">
        <v>24227.412</v>
      </c>
      <c r="M453">
        <v>1368699.59</v>
      </c>
      <c r="N453" t="s">
        <v>4488</v>
      </c>
      <c r="O453" t="s">
        <v>4489</v>
      </c>
    </row>
    <row r="454" spans="1:15" ht="15">
      <c r="A454">
        <f t="shared" si="7"/>
        <v>525</v>
      </c>
      <c r="B454">
        <v>5649103</v>
      </c>
      <c r="C454" t="s">
        <v>1399</v>
      </c>
      <c r="D454" t="s">
        <v>4510</v>
      </c>
      <c r="E454" t="s">
        <v>5218</v>
      </c>
      <c r="F454">
        <v>3511</v>
      </c>
      <c r="G454" t="s">
        <v>4879</v>
      </c>
      <c r="H454">
        <v>56565.804</v>
      </c>
      <c r="I454">
        <v>3099971.21</v>
      </c>
      <c r="J454">
        <v>0</v>
      </c>
      <c r="K454">
        <v>0</v>
      </c>
      <c r="L454">
        <v>56565.804</v>
      </c>
      <c r="M454">
        <v>3099971.21</v>
      </c>
      <c r="N454" t="s">
        <v>4488</v>
      </c>
      <c r="O454" t="s">
        <v>4489</v>
      </c>
    </row>
    <row r="455" spans="1:15" ht="15">
      <c r="A455">
        <f t="shared" si="7"/>
        <v>173</v>
      </c>
      <c r="B455">
        <v>1679962</v>
      </c>
      <c r="C455" t="s">
        <v>717</v>
      </c>
      <c r="D455" t="s">
        <v>4506</v>
      </c>
      <c r="E455" t="s">
        <v>5219</v>
      </c>
      <c r="F455">
        <v>9515</v>
      </c>
      <c r="G455" t="s">
        <v>75</v>
      </c>
      <c r="H455">
        <v>33053.22</v>
      </c>
      <c r="I455">
        <v>1766445.66</v>
      </c>
      <c r="J455">
        <v>0</v>
      </c>
      <c r="K455">
        <v>0</v>
      </c>
      <c r="L455">
        <v>33053.22</v>
      </c>
      <c r="M455">
        <v>1766445.66</v>
      </c>
      <c r="N455" t="s">
        <v>4488</v>
      </c>
      <c r="O455" t="s">
        <v>4489</v>
      </c>
    </row>
    <row r="456" spans="1:15" ht="15">
      <c r="A456">
        <f t="shared" si="7"/>
        <v>49</v>
      </c>
      <c r="B456">
        <v>5640309</v>
      </c>
      <c r="C456" t="s">
        <v>348</v>
      </c>
      <c r="D456" t="s">
        <v>4499</v>
      </c>
      <c r="E456" t="s">
        <v>5220</v>
      </c>
      <c r="F456">
        <v>2670</v>
      </c>
      <c r="G456" t="s">
        <v>5221</v>
      </c>
      <c r="H456">
        <v>41100.84</v>
      </c>
      <c r="I456">
        <v>2305578.42</v>
      </c>
      <c r="J456">
        <v>0</v>
      </c>
      <c r="K456">
        <v>0</v>
      </c>
      <c r="L456">
        <v>41100.84</v>
      </c>
      <c r="M456">
        <v>2305578.42</v>
      </c>
      <c r="N456" t="s">
        <v>4488</v>
      </c>
      <c r="O456" t="s">
        <v>4489</v>
      </c>
    </row>
    <row r="457" spans="1:15" ht="15">
      <c r="A457">
        <f t="shared" si="7"/>
        <v>58</v>
      </c>
      <c r="B457">
        <v>5652343</v>
      </c>
      <c r="C457" t="s">
        <v>1937</v>
      </c>
      <c r="D457" t="s">
        <v>4499</v>
      </c>
      <c r="E457" t="s">
        <v>5222</v>
      </c>
      <c r="F457">
        <v>6884</v>
      </c>
      <c r="G457" t="s">
        <v>5223</v>
      </c>
      <c r="H457">
        <v>26428.284</v>
      </c>
      <c r="I457">
        <v>1432646.76</v>
      </c>
      <c r="J457">
        <v>0</v>
      </c>
      <c r="K457">
        <v>0</v>
      </c>
      <c r="L457">
        <v>26428.284</v>
      </c>
      <c r="M457">
        <v>1432646.76</v>
      </c>
      <c r="N457" t="s">
        <v>4488</v>
      </c>
      <c r="O457" t="s">
        <v>4489</v>
      </c>
    </row>
    <row r="458" spans="1:15" ht="15">
      <c r="A458">
        <f t="shared" si="7"/>
        <v>369</v>
      </c>
      <c r="B458">
        <v>5647763</v>
      </c>
      <c r="C458" t="s">
        <v>1044</v>
      </c>
      <c r="D458" t="s">
        <v>4510</v>
      </c>
      <c r="E458" t="s">
        <v>5224</v>
      </c>
      <c r="F458">
        <v>3018</v>
      </c>
      <c r="G458" t="s">
        <v>87</v>
      </c>
      <c r="H458">
        <v>19645.416</v>
      </c>
      <c r="I458">
        <v>1076896.86</v>
      </c>
      <c r="J458">
        <v>0</v>
      </c>
      <c r="K458">
        <v>0</v>
      </c>
      <c r="L458">
        <v>19645.416</v>
      </c>
      <c r="M458">
        <v>1076896.86</v>
      </c>
      <c r="N458" t="s">
        <v>4488</v>
      </c>
      <c r="O458" t="s">
        <v>4489</v>
      </c>
    </row>
    <row r="459" spans="1:15" ht="15">
      <c r="A459">
        <f t="shared" si="7"/>
        <v>26</v>
      </c>
      <c r="B459">
        <v>5639826</v>
      </c>
      <c r="C459" t="s">
        <v>300</v>
      </c>
      <c r="D459" t="s">
        <v>4499</v>
      </c>
      <c r="E459" t="s">
        <v>19</v>
      </c>
      <c r="F459">
        <v>2636</v>
      </c>
      <c r="G459" t="s">
        <v>19</v>
      </c>
      <c r="H459">
        <v>92097.18</v>
      </c>
      <c r="I459">
        <v>5391865.34</v>
      </c>
      <c r="J459">
        <v>0</v>
      </c>
      <c r="K459">
        <v>0</v>
      </c>
      <c r="L459">
        <v>92097.18</v>
      </c>
      <c r="M459">
        <v>5391865.34</v>
      </c>
      <c r="N459" t="s">
        <v>4488</v>
      </c>
      <c r="O459" t="s">
        <v>4489</v>
      </c>
    </row>
    <row r="460" spans="1:15" ht="15">
      <c r="A460">
        <f t="shared" si="7"/>
        <v>804</v>
      </c>
      <c r="B460">
        <v>1054290</v>
      </c>
      <c r="C460" t="s">
        <v>1952</v>
      </c>
      <c r="D460" t="s">
        <v>5225</v>
      </c>
      <c r="E460" t="s">
        <v>5226</v>
      </c>
      <c r="F460">
        <v>5337</v>
      </c>
      <c r="G460" t="s">
        <v>5227</v>
      </c>
      <c r="H460">
        <v>29855.544</v>
      </c>
      <c r="I460">
        <v>1666565.04</v>
      </c>
      <c r="J460">
        <v>0</v>
      </c>
      <c r="K460">
        <v>0</v>
      </c>
      <c r="L460">
        <v>29855.544</v>
      </c>
      <c r="M460">
        <v>1666565.04</v>
      </c>
      <c r="N460" t="s">
        <v>4488</v>
      </c>
      <c r="O460" t="s">
        <v>4489</v>
      </c>
    </row>
    <row r="461" spans="1:15" ht="15">
      <c r="A461">
        <f t="shared" si="7"/>
        <v>684</v>
      </c>
      <c r="B461">
        <v>1443514</v>
      </c>
      <c r="C461" t="s">
        <v>1758</v>
      </c>
      <c r="D461" t="s">
        <v>4531</v>
      </c>
      <c r="E461" t="s">
        <v>5228</v>
      </c>
      <c r="F461">
        <v>4083</v>
      </c>
      <c r="G461" t="s">
        <v>4897</v>
      </c>
      <c r="H461">
        <v>48221.568</v>
      </c>
      <c r="I461">
        <v>2625040.65</v>
      </c>
      <c r="J461">
        <v>0</v>
      </c>
      <c r="K461">
        <v>0</v>
      </c>
      <c r="L461">
        <v>48221.568</v>
      </c>
      <c r="M461">
        <v>2625040.65</v>
      </c>
      <c r="N461" t="s">
        <v>4488</v>
      </c>
      <c r="O461" t="s">
        <v>4489</v>
      </c>
    </row>
    <row r="462" spans="1:15" ht="15">
      <c r="A462">
        <f t="shared" si="7"/>
        <v>877</v>
      </c>
      <c r="B462">
        <v>5646202</v>
      </c>
      <c r="C462" t="s">
        <v>2106</v>
      </c>
      <c r="D462" t="s">
        <v>4492</v>
      </c>
      <c r="E462" t="s">
        <v>5229</v>
      </c>
      <c r="F462">
        <v>5610</v>
      </c>
      <c r="G462" t="s">
        <v>5230</v>
      </c>
      <c r="H462">
        <v>12915.432</v>
      </c>
      <c r="I462">
        <v>746104</v>
      </c>
      <c r="J462">
        <v>0</v>
      </c>
      <c r="K462">
        <v>0</v>
      </c>
      <c r="L462">
        <v>12915.432</v>
      </c>
      <c r="M462">
        <v>746104</v>
      </c>
      <c r="N462" t="s">
        <v>4488</v>
      </c>
      <c r="O462" t="s">
        <v>4489</v>
      </c>
    </row>
    <row r="463" spans="1:15" ht="15">
      <c r="A463">
        <f t="shared" si="7"/>
        <v>811</v>
      </c>
      <c r="B463">
        <v>5641342</v>
      </c>
      <c r="C463" t="s">
        <v>1967</v>
      </c>
      <c r="D463" t="s">
        <v>4492</v>
      </c>
      <c r="E463" t="s">
        <v>5231</v>
      </c>
      <c r="F463">
        <v>5706</v>
      </c>
      <c r="G463" t="s">
        <v>193</v>
      </c>
      <c r="H463">
        <v>53266.404</v>
      </c>
      <c r="I463">
        <v>3094726.89</v>
      </c>
      <c r="J463">
        <v>0</v>
      </c>
      <c r="K463">
        <v>0</v>
      </c>
      <c r="L463">
        <v>53266.404</v>
      </c>
      <c r="M463">
        <v>3094726.89</v>
      </c>
      <c r="N463" t="s">
        <v>4488</v>
      </c>
      <c r="O463" t="s">
        <v>4489</v>
      </c>
    </row>
    <row r="464" spans="1:15" ht="15">
      <c r="A464">
        <f t="shared" si="7"/>
        <v>130</v>
      </c>
      <c r="B464">
        <v>5663909</v>
      </c>
      <c r="C464" t="s">
        <v>5232</v>
      </c>
      <c r="D464" t="s">
        <v>4490</v>
      </c>
      <c r="E464" t="s">
        <v>5233</v>
      </c>
      <c r="F464">
        <v>8008</v>
      </c>
      <c r="G464" t="s">
        <v>69</v>
      </c>
      <c r="H464">
        <v>47098.212</v>
      </c>
      <c r="I464">
        <v>2596025.69</v>
      </c>
      <c r="J464">
        <v>0</v>
      </c>
      <c r="K464">
        <v>0</v>
      </c>
      <c r="L464">
        <v>47098.212</v>
      </c>
      <c r="M464">
        <v>2596025.69</v>
      </c>
      <c r="N464" t="s">
        <v>4488</v>
      </c>
      <c r="O464" t="s">
        <v>4489</v>
      </c>
    </row>
    <row r="465" spans="1:15" ht="15">
      <c r="A465">
        <f t="shared" si="7"/>
        <v>809</v>
      </c>
      <c r="B465">
        <v>1028884</v>
      </c>
      <c r="C465" t="s">
        <v>1961</v>
      </c>
      <c r="D465" t="s">
        <v>4492</v>
      </c>
      <c r="E465" t="s">
        <v>5234</v>
      </c>
      <c r="F465">
        <v>5232</v>
      </c>
      <c r="G465" t="s">
        <v>4578</v>
      </c>
      <c r="H465">
        <v>16325.424</v>
      </c>
      <c r="I465">
        <v>914105.4</v>
      </c>
      <c r="J465">
        <v>0</v>
      </c>
      <c r="K465">
        <v>0</v>
      </c>
      <c r="L465">
        <v>16325.424</v>
      </c>
      <c r="M465">
        <v>914105.4</v>
      </c>
      <c r="N465" t="s">
        <v>4488</v>
      </c>
      <c r="O465" t="s">
        <v>4489</v>
      </c>
    </row>
    <row r="466" spans="1:15" ht="15">
      <c r="A466">
        <f t="shared" si="7"/>
        <v>560</v>
      </c>
      <c r="B466">
        <v>5657640</v>
      </c>
      <c r="C466" t="s">
        <v>1493</v>
      </c>
      <c r="D466" t="s">
        <v>4513</v>
      </c>
      <c r="E466" t="s">
        <v>5235</v>
      </c>
      <c r="F466">
        <v>3920</v>
      </c>
      <c r="G466" t="s">
        <v>95</v>
      </c>
      <c r="H466">
        <v>49698.372</v>
      </c>
      <c r="I466">
        <v>2694808.17</v>
      </c>
      <c r="J466">
        <v>0</v>
      </c>
      <c r="K466">
        <v>0</v>
      </c>
      <c r="L466">
        <v>49698.372</v>
      </c>
      <c r="M466">
        <v>2694808.17</v>
      </c>
      <c r="N466" t="s">
        <v>4488</v>
      </c>
      <c r="O466" t="s">
        <v>4489</v>
      </c>
    </row>
    <row r="467" spans="1:15" ht="15">
      <c r="A467">
        <f t="shared" si="7"/>
        <v>654</v>
      </c>
      <c r="B467">
        <v>1808487</v>
      </c>
      <c r="C467" t="s">
        <v>5236</v>
      </c>
      <c r="D467" t="s">
        <v>4496</v>
      </c>
      <c r="E467" t="s">
        <v>5237</v>
      </c>
      <c r="F467">
        <v>4314</v>
      </c>
      <c r="G467" t="s">
        <v>152</v>
      </c>
      <c r="H467">
        <v>23764.032</v>
      </c>
      <c r="I467">
        <v>1300532.2</v>
      </c>
      <c r="J467">
        <v>0</v>
      </c>
      <c r="K467">
        <v>0</v>
      </c>
      <c r="L467">
        <v>23764.032</v>
      </c>
      <c r="M467">
        <v>1300532.2</v>
      </c>
      <c r="N467" t="s">
        <v>4488</v>
      </c>
      <c r="O467" t="s">
        <v>4489</v>
      </c>
    </row>
    <row r="468" spans="1:15" ht="15">
      <c r="A468">
        <f t="shared" si="7"/>
        <v>689</v>
      </c>
      <c r="B468">
        <v>2146232</v>
      </c>
      <c r="C468" t="s">
        <v>1773</v>
      </c>
      <c r="D468" t="s">
        <v>4531</v>
      </c>
      <c r="E468" t="s">
        <v>5237</v>
      </c>
      <c r="F468">
        <v>4314</v>
      </c>
      <c r="G468" t="s">
        <v>152</v>
      </c>
      <c r="H468">
        <v>11164.812</v>
      </c>
      <c r="I468">
        <v>604234.22</v>
      </c>
      <c r="J468">
        <v>0</v>
      </c>
      <c r="K468">
        <v>0</v>
      </c>
      <c r="L468">
        <v>11164.812</v>
      </c>
      <c r="M468">
        <v>604234.22</v>
      </c>
      <c r="N468" t="s">
        <v>4488</v>
      </c>
      <c r="O468" t="s">
        <v>4489</v>
      </c>
    </row>
    <row r="469" spans="1:15" ht="15">
      <c r="A469">
        <f t="shared" si="7"/>
        <v>335</v>
      </c>
      <c r="B469">
        <v>5646512</v>
      </c>
      <c r="C469" t="s">
        <v>958</v>
      </c>
      <c r="D469" t="s">
        <v>4508</v>
      </c>
      <c r="E469" t="s">
        <v>5238</v>
      </c>
      <c r="F469">
        <v>1263</v>
      </c>
      <c r="G469" t="s">
        <v>85</v>
      </c>
      <c r="H469">
        <v>37395.708</v>
      </c>
      <c r="I469">
        <v>1978602.12</v>
      </c>
      <c r="J469">
        <v>0</v>
      </c>
      <c r="K469">
        <v>0</v>
      </c>
      <c r="L469">
        <v>37395.708</v>
      </c>
      <c r="M469">
        <v>1978602.12</v>
      </c>
      <c r="N469" t="s">
        <v>4488</v>
      </c>
      <c r="O469" t="s">
        <v>4489</v>
      </c>
    </row>
    <row r="470" spans="1:15" ht="15">
      <c r="A470">
        <f t="shared" si="7"/>
        <v>492</v>
      </c>
      <c r="B470">
        <v>5637333</v>
      </c>
      <c r="C470" t="s">
        <v>1325</v>
      </c>
      <c r="D470" t="s">
        <v>5239</v>
      </c>
      <c r="E470" t="s">
        <v>5240</v>
      </c>
      <c r="F470">
        <v>1661</v>
      </c>
      <c r="G470" t="s">
        <v>5241</v>
      </c>
      <c r="H470">
        <v>21180</v>
      </c>
      <c r="I470">
        <v>1168717.8</v>
      </c>
      <c r="J470">
        <v>0</v>
      </c>
      <c r="K470">
        <v>0</v>
      </c>
      <c r="L470">
        <v>21180</v>
      </c>
      <c r="M470">
        <v>1168717.8</v>
      </c>
      <c r="N470" t="s">
        <v>4488</v>
      </c>
      <c r="O470" t="s">
        <v>4489</v>
      </c>
    </row>
    <row r="471" spans="1:15" ht="15">
      <c r="A471">
        <f t="shared" si="7"/>
        <v>592</v>
      </c>
      <c r="B471">
        <v>5657690</v>
      </c>
      <c r="C471" t="s">
        <v>1576</v>
      </c>
      <c r="D471" t="s">
        <v>4526</v>
      </c>
      <c r="E471" t="s">
        <v>5242</v>
      </c>
      <c r="F471">
        <v>1640</v>
      </c>
      <c r="G471" t="s">
        <v>144</v>
      </c>
      <c r="H471">
        <v>68733.048</v>
      </c>
      <c r="I471">
        <v>3811314.04</v>
      </c>
      <c r="J471">
        <v>0</v>
      </c>
      <c r="K471">
        <v>0</v>
      </c>
      <c r="L471">
        <v>68733.048</v>
      </c>
      <c r="M471">
        <v>3811314.04</v>
      </c>
      <c r="N471" t="s">
        <v>4488</v>
      </c>
      <c r="O471" t="s">
        <v>4489</v>
      </c>
    </row>
    <row r="472" spans="1:15" ht="15">
      <c r="A472">
        <f t="shared" si="7"/>
        <v>268</v>
      </c>
      <c r="B472">
        <v>1540805</v>
      </c>
      <c r="C472" t="s">
        <v>767</v>
      </c>
      <c r="D472" t="s">
        <v>5243</v>
      </c>
      <c r="E472" t="s">
        <v>5244</v>
      </c>
      <c r="F472">
        <v>3113</v>
      </c>
      <c r="G472" t="s">
        <v>93</v>
      </c>
      <c r="H472">
        <v>44347.32</v>
      </c>
      <c r="I472">
        <v>2538026.46</v>
      </c>
      <c r="J472">
        <v>0</v>
      </c>
      <c r="K472">
        <v>0</v>
      </c>
      <c r="L472">
        <v>44347.32</v>
      </c>
      <c r="M472">
        <v>2538026.46</v>
      </c>
      <c r="N472" t="s">
        <v>4488</v>
      </c>
      <c r="O472" t="s">
        <v>4489</v>
      </c>
    </row>
    <row r="473" spans="1:15" ht="15">
      <c r="A473">
        <f t="shared" si="7"/>
        <v>61</v>
      </c>
      <c r="B473">
        <v>5651674</v>
      </c>
      <c r="C473" t="s">
        <v>377</v>
      </c>
      <c r="D473" t="s">
        <v>4499</v>
      </c>
      <c r="E473" t="s">
        <v>5245</v>
      </c>
      <c r="F473">
        <v>2070</v>
      </c>
      <c r="G473" t="s">
        <v>5246</v>
      </c>
      <c r="H473">
        <v>61471.524</v>
      </c>
      <c r="I473">
        <v>3289523.77</v>
      </c>
      <c r="J473">
        <v>0</v>
      </c>
      <c r="K473">
        <v>0</v>
      </c>
      <c r="L473">
        <v>61471.524</v>
      </c>
      <c r="M473">
        <v>3289523.77</v>
      </c>
      <c r="N473" t="s">
        <v>4488</v>
      </c>
      <c r="O473" t="s">
        <v>4489</v>
      </c>
    </row>
    <row r="474" spans="1:15" ht="15">
      <c r="A474">
        <f t="shared" si="7"/>
        <v>320</v>
      </c>
      <c r="B474">
        <v>5645005</v>
      </c>
      <c r="C474" t="s">
        <v>914</v>
      </c>
      <c r="D474" t="s">
        <v>4508</v>
      </c>
      <c r="E474" t="s">
        <v>5247</v>
      </c>
      <c r="F474">
        <v>2008</v>
      </c>
      <c r="G474" t="s">
        <v>5248</v>
      </c>
      <c r="H474">
        <v>83400.912</v>
      </c>
      <c r="I474">
        <v>4558733.49</v>
      </c>
      <c r="J474">
        <v>0</v>
      </c>
      <c r="K474">
        <v>0</v>
      </c>
      <c r="L474">
        <v>83400.912</v>
      </c>
      <c r="M474">
        <v>4558733.49</v>
      </c>
      <c r="N474" t="s">
        <v>4488</v>
      </c>
      <c r="O474" t="s">
        <v>4489</v>
      </c>
    </row>
    <row r="475" spans="1:15" ht="15">
      <c r="A475">
        <f t="shared" si="7"/>
        <v>627</v>
      </c>
      <c r="B475">
        <v>5640755</v>
      </c>
      <c r="C475" t="s">
        <v>1671</v>
      </c>
      <c r="D475" t="s">
        <v>4496</v>
      </c>
      <c r="E475" t="s">
        <v>5249</v>
      </c>
      <c r="F475">
        <v>4070</v>
      </c>
      <c r="G475" t="s">
        <v>159</v>
      </c>
      <c r="H475">
        <v>42397.524</v>
      </c>
      <c r="I475">
        <v>2362504.59</v>
      </c>
      <c r="J475">
        <v>0</v>
      </c>
      <c r="K475">
        <v>0</v>
      </c>
      <c r="L475">
        <v>42397.524</v>
      </c>
      <c r="M475">
        <v>2362504.59</v>
      </c>
      <c r="N475" t="s">
        <v>4488</v>
      </c>
      <c r="O475" t="s">
        <v>4489</v>
      </c>
    </row>
    <row r="476" spans="1:15" ht="15">
      <c r="A476">
        <f t="shared" si="7"/>
        <v>123</v>
      </c>
      <c r="B476">
        <v>5660413</v>
      </c>
      <c r="C476" t="s">
        <v>593</v>
      </c>
      <c r="D476" t="s">
        <v>4490</v>
      </c>
      <c r="E476" t="s">
        <v>5250</v>
      </c>
      <c r="F476">
        <v>7053</v>
      </c>
      <c r="G476" t="s">
        <v>4895</v>
      </c>
      <c r="H476">
        <v>34892.952</v>
      </c>
      <c r="I476">
        <v>1982145.15</v>
      </c>
      <c r="J476">
        <v>0</v>
      </c>
      <c r="K476">
        <v>0</v>
      </c>
      <c r="L476">
        <v>34892.952</v>
      </c>
      <c r="M476">
        <v>1982145.15</v>
      </c>
      <c r="N476" t="s">
        <v>4488</v>
      </c>
      <c r="O476" t="s">
        <v>4489</v>
      </c>
    </row>
    <row r="477" spans="1:15" ht="15">
      <c r="A477">
        <f t="shared" si="7"/>
        <v>312</v>
      </c>
      <c r="B477">
        <v>5646756</v>
      </c>
      <c r="C477" t="s">
        <v>890</v>
      </c>
      <c r="D477" t="s">
        <v>4513</v>
      </c>
      <c r="E477" t="s">
        <v>5251</v>
      </c>
      <c r="F477">
        <v>3212</v>
      </c>
      <c r="G477" t="s">
        <v>108</v>
      </c>
      <c r="H477">
        <v>25154.808</v>
      </c>
      <c r="I477">
        <v>1376230.92</v>
      </c>
      <c r="J477">
        <v>0</v>
      </c>
      <c r="K477">
        <v>0</v>
      </c>
      <c r="L477">
        <v>25154.808</v>
      </c>
      <c r="M477">
        <v>1376230.92</v>
      </c>
      <c r="N477" t="s">
        <v>4488</v>
      </c>
      <c r="O477" t="s">
        <v>4489</v>
      </c>
    </row>
    <row r="478" spans="1:15" ht="15">
      <c r="A478">
        <f t="shared" si="7"/>
        <v>12</v>
      </c>
      <c r="B478">
        <v>5640701</v>
      </c>
      <c r="C478" t="s">
        <v>258</v>
      </c>
      <c r="D478" t="s">
        <v>4499</v>
      </c>
      <c r="E478" t="s">
        <v>5252</v>
      </c>
      <c r="F478">
        <v>2830</v>
      </c>
      <c r="G478" t="s">
        <v>5253</v>
      </c>
      <c r="H478">
        <v>63036.672</v>
      </c>
      <c r="I478">
        <v>3506002.98</v>
      </c>
      <c r="J478">
        <v>0</v>
      </c>
      <c r="K478">
        <v>0</v>
      </c>
      <c r="L478">
        <v>63036.672</v>
      </c>
      <c r="M478">
        <v>3506002.98</v>
      </c>
      <c r="N478" t="s">
        <v>4488</v>
      </c>
      <c r="O478" t="s">
        <v>4489</v>
      </c>
    </row>
    <row r="479" spans="1:15" ht="15">
      <c r="A479">
        <f t="shared" si="7"/>
        <v>596</v>
      </c>
      <c r="B479">
        <v>5662561</v>
      </c>
      <c r="C479" t="s">
        <v>1588</v>
      </c>
      <c r="D479" t="s">
        <v>4526</v>
      </c>
      <c r="E479" t="s">
        <v>5254</v>
      </c>
      <c r="F479">
        <v>1518</v>
      </c>
      <c r="G479" t="s">
        <v>115</v>
      </c>
      <c r="H479">
        <v>28309.572</v>
      </c>
      <c r="I479">
        <v>1583721</v>
      </c>
      <c r="J479">
        <v>0</v>
      </c>
      <c r="K479">
        <v>0</v>
      </c>
      <c r="L479">
        <v>28309.572</v>
      </c>
      <c r="M479">
        <v>1583721</v>
      </c>
      <c r="N479" t="s">
        <v>4488</v>
      </c>
      <c r="O479" t="s">
        <v>4489</v>
      </c>
    </row>
    <row r="480" spans="1:15" ht="15">
      <c r="A480">
        <f t="shared" si="7"/>
        <v>2</v>
      </c>
      <c r="B480">
        <v>5640229</v>
      </c>
      <c r="C480" t="s">
        <v>231</v>
      </c>
      <c r="D480" t="s">
        <v>4499</v>
      </c>
      <c r="E480" t="s">
        <v>5255</v>
      </c>
      <c r="F480">
        <v>2840</v>
      </c>
      <c r="G480" t="s">
        <v>5256</v>
      </c>
      <c r="H480">
        <v>48019.98</v>
      </c>
      <c r="I480">
        <v>2665157.58</v>
      </c>
      <c r="J480">
        <v>0</v>
      </c>
      <c r="K480">
        <v>0</v>
      </c>
      <c r="L480">
        <v>48019.98</v>
      </c>
      <c r="M480">
        <v>2665157.58</v>
      </c>
      <c r="N480" t="s">
        <v>4488</v>
      </c>
      <c r="O480" t="s">
        <v>4489</v>
      </c>
    </row>
    <row r="481" spans="1:15" ht="15">
      <c r="A481">
        <f t="shared" si="7"/>
        <v>239</v>
      </c>
      <c r="B481">
        <v>5640349</v>
      </c>
      <c r="C481" t="s">
        <v>520</v>
      </c>
      <c r="D481" t="s">
        <v>5257</v>
      </c>
      <c r="E481" t="s">
        <v>5258</v>
      </c>
      <c r="F481">
        <v>2450</v>
      </c>
      <c r="G481" t="s">
        <v>5259</v>
      </c>
      <c r="H481">
        <v>43069.992</v>
      </c>
      <c r="I481">
        <v>2419189.08</v>
      </c>
      <c r="J481">
        <v>0</v>
      </c>
      <c r="K481">
        <v>0</v>
      </c>
      <c r="L481">
        <v>43069.992</v>
      </c>
      <c r="M481">
        <v>2419189.08</v>
      </c>
      <c r="N481" t="s">
        <v>4488</v>
      </c>
      <c r="O481" t="s">
        <v>4489</v>
      </c>
    </row>
    <row r="482" spans="1:15" ht="15">
      <c r="A482">
        <f t="shared" si="7"/>
        <v>896</v>
      </c>
      <c r="B482">
        <v>5649497</v>
      </c>
      <c r="C482" t="s">
        <v>2183</v>
      </c>
      <c r="D482" t="s">
        <v>4485</v>
      </c>
      <c r="E482" t="s">
        <v>5260</v>
      </c>
      <c r="F482">
        <v>6521</v>
      </c>
      <c r="G482" t="s">
        <v>5261</v>
      </c>
      <c r="H482">
        <v>32444.388</v>
      </c>
      <c r="I482">
        <v>1805206.96</v>
      </c>
      <c r="J482">
        <v>0</v>
      </c>
      <c r="K482">
        <v>0</v>
      </c>
      <c r="L482">
        <v>32444.388</v>
      </c>
      <c r="M482">
        <v>1805206.96</v>
      </c>
      <c r="N482" t="s">
        <v>4488</v>
      </c>
      <c r="O482" t="s">
        <v>4489</v>
      </c>
    </row>
    <row r="483" spans="1:15" ht="15">
      <c r="A483">
        <f t="shared" si="7"/>
        <v>221</v>
      </c>
      <c r="B483">
        <v>1030921</v>
      </c>
      <c r="C483" t="s">
        <v>482</v>
      </c>
      <c r="D483" t="s">
        <v>5262</v>
      </c>
      <c r="E483" t="s">
        <v>5263</v>
      </c>
      <c r="F483">
        <v>2322</v>
      </c>
      <c r="G483" t="s">
        <v>5264</v>
      </c>
      <c r="H483">
        <v>56548.02</v>
      </c>
      <c r="I483">
        <v>3221934.7</v>
      </c>
      <c r="J483">
        <v>0</v>
      </c>
      <c r="K483">
        <v>0</v>
      </c>
      <c r="L483">
        <v>56548.02</v>
      </c>
      <c r="M483">
        <v>3221934.7</v>
      </c>
      <c r="N483" t="s">
        <v>4488</v>
      </c>
      <c r="O483" t="s">
        <v>4489</v>
      </c>
    </row>
    <row r="484" spans="1:15" ht="15">
      <c r="A484">
        <f t="shared" si="7"/>
        <v>56</v>
      </c>
      <c r="B484">
        <v>5646516</v>
      </c>
      <c r="C484" t="s">
        <v>368</v>
      </c>
      <c r="D484" t="s">
        <v>4499</v>
      </c>
      <c r="E484" t="s">
        <v>31</v>
      </c>
      <c r="F484">
        <v>2630</v>
      </c>
      <c r="G484" t="s">
        <v>31</v>
      </c>
      <c r="H484">
        <v>37286.184</v>
      </c>
      <c r="I484">
        <v>2094726.54</v>
      </c>
      <c r="J484">
        <v>0</v>
      </c>
      <c r="K484">
        <v>0</v>
      </c>
      <c r="L484">
        <v>37286.184</v>
      </c>
      <c r="M484">
        <v>2094726.54</v>
      </c>
      <c r="N484" t="s">
        <v>4488</v>
      </c>
      <c r="O484" t="s">
        <v>4489</v>
      </c>
    </row>
    <row r="485" spans="1:15" ht="15">
      <c r="A485">
        <f t="shared" si="7"/>
        <v>257</v>
      </c>
      <c r="B485">
        <v>1819070</v>
      </c>
      <c r="C485" t="s">
        <v>734</v>
      </c>
      <c r="D485" t="s">
        <v>4510</v>
      </c>
      <c r="E485" t="s">
        <v>5265</v>
      </c>
      <c r="F485">
        <v>3409</v>
      </c>
      <c r="G485" t="s">
        <v>5266</v>
      </c>
      <c r="H485">
        <v>26063.424</v>
      </c>
      <c r="I485">
        <v>1450979.58</v>
      </c>
      <c r="J485">
        <v>0</v>
      </c>
      <c r="K485">
        <v>0</v>
      </c>
      <c r="L485">
        <v>26063.424</v>
      </c>
      <c r="M485">
        <v>1450979.58</v>
      </c>
      <c r="N485" t="s">
        <v>4488</v>
      </c>
      <c r="O485" t="s">
        <v>4489</v>
      </c>
    </row>
    <row r="486" spans="1:15" ht="15">
      <c r="A486">
        <f t="shared" si="7"/>
        <v>437</v>
      </c>
      <c r="B486">
        <v>5651442</v>
      </c>
      <c r="C486" t="s">
        <v>1207</v>
      </c>
      <c r="D486" t="s">
        <v>5267</v>
      </c>
      <c r="E486" t="s">
        <v>5268</v>
      </c>
      <c r="F486">
        <v>3716</v>
      </c>
      <c r="G486" t="s">
        <v>113</v>
      </c>
      <c r="H486">
        <v>54982.884</v>
      </c>
      <c r="I486">
        <v>3062526.15</v>
      </c>
      <c r="J486">
        <v>0</v>
      </c>
      <c r="K486">
        <v>0</v>
      </c>
      <c r="L486">
        <v>54982.884</v>
      </c>
      <c r="M486">
        <v>3062526.15</v>
      </c>
      <c r="N486" t="s">
        <v>4488</v>
      </c>
      <c r="O486" t="s">
        <v>4489</v>
      </c>
    </row>
    <row r="487" spans="1:15" ht="15">
      <c r="A487">
        <f t="shared" si="7"/>
        <v>704</v>
      </c>
      <c r="B487">
        <v>5643666</v>
      </c>
      <c r="C487" t="s">
        <v>1815</v>
      </c>
      <c r="D487" t="s">
        <v>4503</v>
      </c>
      <c r="E487" t="s">
        <v>5269</v>
      </c>
      <c r="F487">
        <v>4950</v>
      </c>
      <c r="G487" t="s">
        <v>170</v>
      </c>
      <c r="H487">
        <v>29175.336</v>
      </c>
      <c r="I487">
        <v>1654833.05</v>
      </c>
      <c r="J487">
        <v>0</v>
      </c>
      <c r="K487">
        <v>0</v>
      </c>
      <c r="L487">
        <v>29175.336</v>
      </c>
      <c r="M487">
        <v>1654833.05</v>
      </c>
      <c r="N487" t="s">
        <v>4488</v>
      </c>
      <c r="O487" t="s">
        <v>4489</v>
      </c>
    </row>
    <row r="488" spans="1:15" ht="15">
      <c r="A488">
        <f t="shared" si="7"/>
        <v>396</v>
      </c>
      <c r="B488">
        <v>5647698</v>
      </c>
      <c r="C488" t="s">
        <v>1113</v>
      </c>
      <c r="D488" t="s">
        <v>4513</v>
      </c>
      <c r="E488" t="s">
        <v>5270</v>
      </c>
      <c r="F488">
        <v>3660</v>
      </c>
      <c r="G488" t="s">
        <v>5271</v>
      </c>
      <c r="H488">
        <v>32510.16</v>
      </c>
      <c r="I488">
        <v>1826281.29</v>
      </c>
      <c r="J488">
        <v>0</v>
      </c>
      <c r="K488">
        <v>0</v>
      </c>
      <c r="L488">
        <v>32510.16</v>
      </c>
      <c r="M488">
        <v>1826281.29</v>
      </c>
      <c r="N488" t="s">
        <v>4488</v>
      </c>
      <c r="O488" t="s">
        <v>4489</v>
      </c>
    </row>
    <row r="489" spans="1:15" ht="15">
      <c r="A489">
        <f t="shared" si="7"/>
        <v>559</v>
      </c>
      <c r="B489">
        <v>5652833</v>
      </c>
      <c r="C489" t="s">
        <v>1491</v>
      </c>
      <c r="D489" t="s">
        <v>4513</v>
      </c>
      <c r="E489" t="s">
        <v>5272</v>
      </c>
      <c r="F489">
        <v>3660</v>
      </c>
      <c r="G489" t="s">
        <v>5271</v>
      </c>
      <c r="H489">
        <v>36596.424</v>
      </c>
      <c r="I489">
        <v>2090526.14</v>
      </c>
      <c r="J489">
        <v>0</v>
      </c>
      <c r="K489">
        <v>0</v>
      </c>
      <c r="L489">
        <v>36596.424</v>
      </c>
      <c r="M489">
        <v>2090526.14</v>
      </c>
      <c r="N489" t="s">
        <v>4488</v>
      </c>
      <c r="O489" t="s">
        <v>4489</v>
      </c>
    </row>
    <row r="490" spans="1:15" ht="15">
      <c r="A490">
        <f t="shared" si="7"/>
        <v>35</v>
      </c>
      <c r="B490">
        <v>5652230</v>
      </c>
      <c r="C490" t="s">
        <v>321</v>
      </c>
      <c r="D490" t="s">
        <v>4499</v>
      </c>
      <c r="E490" t="s">
        <v>5273</v>
      </c>
      <c r="F490">
        <v>2740</v>
      </c>
      <c r="G490" t="s">
        <v>5274</v>
      </c>
      <c r="H490">
        <v>55692.792</v>
      </c>
      <c r="I490">
        <v>3079470.12</v>
      </c>
      <c r="J490">
        <v>0</v>
      </c>
      <c r="K490">
        <v>0</v>
      </c>
      <c r="L490">
        <v>55692.792</v>
      </c>
      <c r="M490">
        <v>3079470.12</v>
      </c>
      <c r="N490" t="s">
        <v>4488</v>
      </c>
      <c r="O490" t="s">
        <v>4489</v>
      </c>
    </row>
    <row r="491" spans="1:15" ht="15">
      <c r="A491">
        <f t="shared" si="7"/>
        <v>227</v>
      </c>
      <c r="B491">
        <v>5647703</v>
      </c>
      <c r="C491" t="s">
        <v>496</v>
      </c>
      <c r="D491" t="s">
        <v>5275</v>
      </c>
      <c r="E491" t="s">
        <v>5276</v>
      </c>
      <c r="F491">
        <v>3630</v>
      </c>
      <c r="G491" t="s">
        <v>5276</v>
      </c>
      <c r="H491">
        <v>46355.424</v>
      </c>
      <c r="I491">
        <v>2741615.28</v>
      </c>
      <c r="J491">
        <v>0</v>
      </c>
      <c r="K491">
        <v>0</v>
      </c>
      <c r="L491">
        <v>46355.424</v>
      </c>
      <c r="M491">
        <v>2741615.28</v>
      </c>
      <c r="N491" t="s">
        <v>4488</v>
      </c>
      <c r="O491" t="s">
        <v>4489</v>
      </c>
    </row>
    <row r="492" spans="1:15" ht="15">
      <c r="A492">
        <f t="shared" si="7"/>
        <v>443</v>
      </c>
      <c r="B492">
        <v>5649319</v>
      </c>
      <c r="C492" t="s">
        <v>1216</v>
      </c>
      <c r="D492" t="s">
        <v>5277</v>
      </c>
      <c r="E492" t="s">
        <v>5278</v>
      </c>
      <c r="F492">
        <v>553</v>
      </c>
      <c r="G492" t="s">
        <v>85</v>
      </c>
      <c r="H492">
        <v>57707.76</v>
      </c>
      <c r="I492">
        <v>3221936.52</v>
      </c>
      <c r="J492">
        <v>0</v>
      </c>
      <c r="K492">
        <v>0</v>
      </c>
      <c r="L492">
        <v>57707.76</v>
      </c>
      <c r="M492">
        <v>3221936.52</v>
      </c>
      <c r="N492" t="s">
        <v>4488</v>
      </c>
      <c r="O492" t="s">
        <v>4489</v>
      </c>
    </row>
    <row r="493" spans="1:15" ht="15">
      <c r="A493">
        <f t="shared" si="7"/>
        <v>425</v>
      </c>
      <c r="B493">
        <v>5638943</v>
      </c>
      <c r="C493" t="s">
        <v>1186</v>
      </c>
      <c r="D493" t="s">
        <v>4508</v>
      </c>
      <c r="E493" t="s">
        <v>5279</v>
      </c>
      <c r="F493">
        <v>956</v>
      </c>
      <c r="G493" t="s">
        <v>85</v>
      </c>
      <c r="H493">
        <v>39160.488</v>
      </c>
      <c r="I493">
        <v>2121582.44</v>
      </c>
      <c r="J493">
        <v>0</v>
      </c>
      <c r="K493">
        <v>0</v>
      </c>
      <c r="L493">
        <v>39160.488</v>
      </c>
      <c r="M493">
        <v>2121582.44</v>
      </c>
      <c r="N493" t="s">
        <v>4488</v>
      </c>
      <c r="O493" t="s">
        <v>4489</v>
      </c>
    </row>
    <row r="494" spans="1:15" ht="15">
      <c r="A494">
        <f t="shared" si="7"/>
        <v>397</v>
      </c>
      <c r="B494">
        <v>1059735</v>
      </c>
      <c r="C494" t="s">
        <v>1116</v>
      </c>
      <c r="D494" t="s">
        <v>4508</v>
      </c>
      <c r="E494" t="s">
        <v>5280</v>
      </c>
      <c r="F494">
        <v>751</v>
      </c>
      <c r="G494" t="s">
        <v>85</v>
      </c>
      <c r="H494">
        <v>25829.148</v>
      </c>
      <c r="I494">
        <v>1462404.88</v>
      </c>
      <c r="J494">
        <v>0</v>
      </c>
      <c r="K494">
        <v>0</v>
      </c>
      <c r="L494">
        <v>25829.148</v>
      </c>
      <c r="M494">
        <v>1462404.88</v>
      </c>
      <c r="N494" t="s">
        <v>4488</v>
      </c>
      <c r="O494" t="s">
        <v>4489</v>
      </c>
    </row>
    <row r="495" spans="1:15" ht="15">
      <c r="A495">
        <f t="shared" si="7"/>
        <v>879</v>
      </c>
      <c r="B495">
        <v>5654932</v>
      </c>
      <c r="C495" t="s">
        <v>2112</v>
      </c>
      <c r="D495" t="s">
        <v>4492</v>
      </c>
      <c r="E495" t="s">
        <v>5281</v>
      </c>
      <c r="F495">
        <v>5115</v>
      </c>
      <c r="G495" t="s">
        <v>4530</v>
      </c>
      <c r="H495">
        <v>22782.228</v>
      </c>
      <c r="I495">
        <v>1280003.02</v>
      </c>
      <c r="J495">
        <v>0</v>
      </c>
      <c r="K495">
        <v>0</v>
      </c>
      <c r="L495">
        <v>22782.228</v>
      </c>
      <c r="M495">
        <v>1280003.02</v>
      </c>
      <c r="N495" t="s">
        <v>4488</v>
      </c>
      <c r="O495" t="s">
        <v>4489</v>
      </c>
    </row>
    <row r="496" spans="1:15" ht="15">
      <c r="A496">
        <f t="shared" si="7"/>
        <v>25</v>
      </c>
      <c r="B496">
        <v>5640197</v>
      </c>
      <c r="C496" t="s">
        <v>297</v>
      </c>
      <c r="D496" t="s">
        <v>4499</v>
      </c>
      <c r="E496" t="s">
        <v>5282</v>
      </c>
      <c r="F496">
        <v>2334</v>
      </c>
      <c r="G496" t="s">
        <v>5283</v>
      </c>
      <c r="H496">
        <v>33239.364</v>
      </c>
      <c r="I496">
        <v>1899177.92</v>
      </c>
      <c r="J496">
        <v>0</v>
      </c>
      <c r="K496">
        <v>0</v>
      </c>
      <c r="L496">
        <v>33239.364</v>
      </c>
      <c r="M496">
        <v>1899177.92</v>
      </c>
      <c r="N496" t="s">
        <v>4488</v>
      </c>
      <c r="O496" t="s">
        <v>4489</v>
      </c>
    </row>
    <row r="497" spans="1:15" ht="15">
      <c r="A497">
        <f t="shared" si="7"/>
        <v>334</v>
      </c>
      <c r="B497">
        <v>5646382</v>
      </c>
      <c r="C497" t="s">
        <v>955</v>
      </c>
      <c r="D497" t="s">
        <v>4508</v>
      </c>
      <c r="E497" t="s">
        <v>5284</v>
      </c>
      <c r="F497">
        <v>970</v>
      </c>
      <c r="G497" t="s">
        <v>85</v>
      </c>
      <c r="H497">
        <v>44080.392</v>
      </c>
      <c r="I497">
        <v>2312420.04</v>
      </c>
      <c r="J497">
        <v>0</v>
      </c>
      <c r="K497">
        <v>0</v>
      </c>
      <c r="L497">
        <v>44080.392</v>
      </c>
      <c r="M497">
        <v>2312420.04</v>
      </c>
      <c r="N497" t="s">
        <v>4488</v>
      </c>
      <c r="O497" t="s">
        <v>4489</v>
      </c>
    </row>
    <row r="498" spans="1:15" ht="15">
      <c r="A498">
        <f t="shared" si="7"/>
        <v>21</v>
      </c>
      <c r="B498">
        <v>5644951</v>
      </c>
      <c r="C498" t="s">
        <v>285</v>
      </c>
      <c r="D498" t="s">
        <v>4499</v>
      </c>
      <c r="E498" t="s">
        <v>5285</v>
      </c>
      <c r="F498">
        <v>2960</v>
      </c>
      <c r="G498" t="s">
        <v>5285</v>
      </c>
      <c r="H498">
        <v>39677.328</v>
      </c>
      <c r="I498">
        <v>2263169.02</v>
      </c>
      <c r="J498">
        <v>0</v>
      </c>
      <c r="K498">
        <v>0</v>
      </c>
      <c r="L498">
        <v>39677.328</v>
      </c>
      <c r="M498">
        <v>2263169.02</v>
      </c>
      <c r="N498" t="s">
        <v>4488</v>
      </c>
      <c r="O498" t="s">
        <v>4489</v>
      </c>
    </row>
    <row r="499" spans="1:15" ht="15">
      <c r="A499">
        <f t="shared" si="7"/>
        <v>128</v>
      </c>
      <c r="B499">
        <v>5662495</v>
      </c>
      <c r="C499" t="s">
        <v>650</v>
      </c>
      <c r="D499" t="s">
        <v>4490</v>
      </c>
      <c r="E499" t="s">
        <v>5286</v>
      </c>
      <c r="F499">
        <v>8012</v>
      </c>
      <c r="G499" t="s">
        <v>69</v>
      </c>
      <c r="H499">
        <v>58821.6</v>
      </c>
      <c r="I499">
        <v>3212847.06</v>
      </c>
      <c r="J499">
        <v>0</v>
      </c>
      <c r="K499">
        <v>0</v>
      </c>
      <c r="L499">
        <v>58821.6</v>
      </c>
      <c r="M499">
        <v>3212847.06</v>
      </c>
      <c r="N499" t="s">
        <v>4488</v>
      </c>
      <c r="O499" t="s">
        <v>4489</v>
      </c>
    </row>
    <row r="500" spans="1:15" ht="15">
      <c r="A500">
        <f t="shared" si="7"/>
        <v>102</v>
      </c>
      <c r="B500">
        <v>5647029</v>
      </c>
      <c r="C500" t="s">
        <v>543</v>
      </c>
      <c r="D500" t="s">
        <v>4490</v>
      </c>
      <c r="E500" t="s">
        <v>5287</v>
      </c>
      <c r="F500">
        <v>7374</v>
      </c>
      <c r="G500" t="s">
        <v>49</v>
      </c>
      <c r="H500">
        <v>39579.828</v>
      </c>
      <c r="I500">
        <v>2227775.91</v>
      </c>
      <c r="J500">
        <v>0</v>
      </c>
      <c r="K500">
        <v>0</v>
      </c>
      <c r="L500">
        <v>39579.828</v>
      </c>
      <c r="M500">
        <v>2227775.91</v>
      </c>
      <c r="N500" t="s">
        <v>4488</v>
      </c>
      <c r="O500" t="s">
        <v>4489</v>
      </c>
    </row>
    <row r="501" spans="1:15" ht="15">
      <c r="A501">
        <f t="shared" si="7"/>
        <v>328</v>
      </c>
      <c r="B501">
        <v>5647752</v>
      </c>
      <c r="C501" t="s">
        <v>937</v>
      </c>
      <c r="D501" t="s">
        <v>4510</v>
      </c>
      <c r="E501" t="s">
        <v>5288</v>
      </c>
      <c r="F501">
        <v>3470</v>
      </c>
      <c r="G501" t="s">
        <v>5289</v>
      </c>
      <c r="H501">
        <v>52682.736</v>
      </c>
      <c r="I501">
        <v>2950962.28</v>
      </c>
      <c r="J501">
        <v>0</v>
      </c>
      <c r="K501">
        <v>0</v>
      </c>
      <c r="L501">
        <v>52682.736</v>
      </c>
      <c r="M501">
        <v>2950962.28</v>
      </c>
      <c r="N501" t="s">
        <v>4488</v>
      </c>
      <c r="O501" t="s">
        <v>4489</v>
      </c>
    </row>
    <row r="502" spans="1:15" ht="15">
      <c r="A502">
        <f t="shared" si="7"/>
        <v>135</v>
      </c>
      <c r="B502">
        <v>1349606</v>
      </c>
      <c r="C502" t="s">
        <v>617</v>
      </c>
      <c r="D502" t="s">
        <v>4490</v>
      </c>
      <c r="E502" t="s">
        <v>5290</v>
      </c>
      <c r="F502">
        <v>7900</v>
      </c>
      <c r="G502" t="s">
        <v>5291</v>
      </c>
      <c r="H502">
        <v>45266.304</v>
      </c>
      <c r="I502">
        <v>2577715.74</v>
      </c>
      <c r="J502">
        <v>0</v>
      </c>
      <c r="K502">
        <v>0</v>
      </c>
      <c r="L502">
        <v>45266.304</v>
      </c>
      <c r="M502">
        <v>2577715.74</v>
      </c>
      <c r="N502" t="s">
        <v>4488</v>
      </c>
      <c r="O502" t="s">
        <v>4489</v>
      </c>
    </row>
    <row r="503" spans="1:15" ht="15">
      <c r="A503">
        <f t="shared" si="7"/>
        <v>540</v>
      </c>
      <c r="B503">
        <v>5650509</v>
      </c>
      <c r="C503" t="s">
        <v>1439</v>
      </c>
      <c r="D503" t="s">
        <v>4508</v>
      </c>
      <c r="E503" t="s">
        <v>5292</v>
      </c>
      <c r="F503">
        <v>570</v>
      </c>
      <c r="G503" t="s">
        <v>85</v>
      </c>
      <c r="H503">
        <v>48671.364</v>
      </c>
      <c r="I503">
        <v>2704199.34</v>
      </c>
      <c r="J503">
        <v>0</v>
      </c>
      <c r="K503">
        <v>0</v>
      </c>
      <c r="L503">
        <v>48671.364</v>
      </c>
      <c r="M503">
        <v>2704199.34</v>
      </c>
      <c r="N503" t="s">
        <v>4488</v>
      </c>
      <c r="O503" t="s">
        <v>4489</v>
      </c>
    </row>
    <row r="504" spans="1:15" ht="15">
      <c r="A504">
        <f t="shared" si="7"/>
        <v>617</v>
      </c>
      <c r="B504">
        <v>5640746</v>
      </c>
      <c r="C504" t="s">
        <v>1644</v>
      </c>
      <c r="D504" t="s">
        <v>4496</v>
      </c>
      <c r="E504" t="s">
        <v>4627</v>
      </c>
      <c r="F504">
        <v>4345</v>
      </c>
      <c r="G504" t="s">
        <v>4640</v>
      </c>
      <c r="H504">
        <v>22842.816</v>
      </c>
      <c r="I504">
        <v>1300023.59</v>
      </c>
      <c r="J504">
        <v>0</v>
      </c>
      <c r="K504">
        <v>0</v>
      </c>
      <c r="L504">
        <v>22842.816</v>
      </c>
      <c r="M504">
        <v>1300023.59</v>
      </c>
      <c r="N504" t="s">
        <v>4488</v>
      </c>
      <c r="O504" t="s">
        <v>4489</v>
      </c>
    </row>
    <row r="505" spans="1:15" ht="15">
      <c r="A505">
        <f t="shared" si="7"/>
        <v>71</v>
      </c>
      <c r="B505">
        <v>1032496</v>
      </c>
      <c r="C505" t="s">
        <v>407</v>
      </c>
      <c r="D505" t="s">
        <v>4499</v>
      </c>
      <c r="E505" t="s">
        <v>5293</v>
      </c>
      <c r="F505">
        <v>2216</v>
      </c>
      <c r="G505" t="s">
        <v>5294</v>
      </c>
      <c r="H505">
        <v>37155.444</v>
      </c>
      <c r="I505">
        <v>2049555.18</v>
      </c>
      <c r="J505">
        <v>0</v>
      </c>
      <c r="K505">
        <v>0</v>
      </c>
      <c r="L505">
        <v>37155.444</v>
      </c>
      <c r="M505">
        <v>2049555.18</v>
      </c>
      <c r="N505" t="s">
        <v>4488</v>
      </c>
      <c r="O505" t="s">
        <v>4489</v>
      </c>
    </row>
    <row r="506" spans="1:15" ht="15">
      <c r="A506">
        <f t="shared" si="7"/>
        <v>340</v>
      </c>
      <c r="B506">
        <v>5647530</v>
      </c>
      <c r="C506" t="s">
        <v>973</v>
      </c>
      <c r="D506" t="s">
        <v>4510</v>
      </c>
      <c r="E506" t="s">
        <v>5295</v>
      </c>
      <c r="F506">
        <v>3440</v>
      </c>
      <c r="G506" t="s">
        <v>5296</v>
      </c>
      <c r="H506">
        <v>33184.092</v>
      </c>
      <c r="I506">
        <v>1837276.06</v>
      </c>
      <c r="J506">
        <v>0</v>
      </c>
      <c r="K506">
        <v>0</v>
      </c>
      <c r="L506">
        <v>33184.092</v>
      </c>
      <c r="M506">
        <v>1837276.06</v>
      </c>
      <c r="N506" t="s">
        <v>4488</v>
      </c>
      <c r="O506" t="s">
        <v>4489</v>
      </c>
    </row>
    <row r="507" spans="1:15" ht="15">
      <c r="A507">
        <f t="shared" si="7"/>
        <v>231</v>
      </c>
      <c r="B507">
        <v>5640806</v>
      </c>
      <c r="C507" t="s">
        <v>505</v>
      </c>
      <c r="D507" t="s">
        <v>5169</v>
      </c>
      <c r="E507" t="s">
        <v>5297</v>
      </c>
      <c r="F507">
        <v>2611</v>
      </c>
      <c r="G507" t="s">
        <v>37</v>
      </c>
      <c r="H507">
        <v>31491.588</v>
      </c>
      <c r="I507">
        <v>1811610.88</v>
      </c>
      <c r="J507">
        <v>0</v>
      </c>
      <c r="K507">
        <v>0</v>
      </c>
      <c r="L507">
        <v>31491.588</v>
      </c>
      <c r="M507">
        <v>1811610.88</v>
      </c>
      <c r="N507" t="s">
        <v>4488</v>
      </c>
      <c r="O507" t="s">
        <v>4489</v>
      </c>
    </row>
    <row r="508" spans="1:15" ht="15">
      <c r="A508">
        <f t="shared" si="7"/>
        <v>638</v>
      </c>
      <c r="B508">
        <v>5644185</v>
      </c>
      <c r="C508" t="s">
        <v>1698</v>
      </c>
      <c r="D508" t="s">
        <v>4496</v>
      </c>
      <c r="E508" t="s">
        <v>5298</v>
      </c>
      <c r="F508">
        <v>5420</v>
      </c>
      <c r="G508" t="s">
        <v>5299</v>
      </c>
      <c r="H508">
        <v>17933.856</v>
      </c>
      <c r="I508">
        <v>1011626.4</v>
      </c>
      <c r="J508">
        <v>0</v>
      </c>
      <c r="K508">
        <v>0</v>
      </c>
      <c r="L508">
        <v>17933.856</v>
      </c>
      <c r="M508">
        <v>1011626.4</v>
      </c>
      <c r="N508" t="s">
        <v>4488</v>
      </c>
      <c r="O508" t="s">
        <v>4489</v>
      </c>
    </row>
    <row r="509" spans="1:15" ht="15">
      <c r="A509">
        <f t="shared" si="7"/>
        <v>490</v>
      </c>
      <c r="B509">
        <v>5658379</v>
      </c>
      <c r="C509" t="s">
        <v>1319</v>
      </c>
      <c r="D509" t="s">
        <v>4553</v>
      </c>
      <c r="E509" t="s">
        <v>5300</v>
      </c>
      <c r="F509">
        <v>680</v>
      </c>
      <c r="G509" t="s">
        <v>85</v>
      </c>
      <c r="H509">
        <v>36498.048</v>
      </c>
      <c r="I509">
        <v>2009726.6</v>
      </c>
      <c r="J509">
        <v>0</v>
      </c>
      <c r="K509">
        <v>0</v>
      </c>
      <c r="L509">
        <v>36498.048</v>
      </c>
      <c r="M509">
        <v>2009726.6</v>
      </c>
      <c r="N509" t="s">
        <v>4488</v>
      </c>
      <c r="O509" t="s">
        <v>4489</v>
      </c>
    </row>
    <row r="510" spans="1:15" ht="15">
      <c r="A510">
        <f t="shared" si="7"/>
        <v>262</v>
      </c>
      <c r="B510">
        <v>1768121</v>
      </c>
      <c r="C510" t="s">
        <v>749</v>
      </c>
      <c r="D510" t="s">
        <v>4508</v>
      </c>
      <c r="E510" t="s">
        <v>5301</v>
      </c>
      <c r="F510">
        <v>679</v>
      </c>
      <c r="G510" t="s">
        <v>85</v>
      </c>
      <c r="H510">
        <v>40120.308</v>
      </c>
      <c r="I510">
        <v>2212326.24</v>
      </c>
      <c r="J510">
        <v>0</v>
      </c>
      <c r="K510">
        <v>0</v>
      </c>
      <c r="L510">
        <v>40120.308</v>
      </c>
      <c r="M510">
        <v>2212326.24</v>
      </c>
      <c r="N510" t="s">
        <v>4488</v>
      </c>
      <c r="O510" t="s">
        <v>4489</v>
      </c>
    </row>
    <row r="511" spans="1:15" ht="15">
      <c r="A511">
        <f t="shared" si="7"/>
        <v>495</v>
      </c>
      <c r="B511">
        <v>5639677</v>
      </c>
      <c r="C511" t="s">
        <v>1331</v>
      </c>
      <c r="D511" t="s">
        <v>4526</v>
      </c>
      <c r="E511" t="s">
        <v>5302</v>
      </c>
      <c r="F511">
        <v>1580</v>
      </c>
      <c r="G511" t="s">
        <v>5303</v>
      </c>
      <c r="H511">
        <v>52805.352</v>
      </c>
      <c r="I511">
        <v>2915213.62</v>
      </c>
      <c r="J511">
        <v>0</v>
      </c>
      <c r="K511">
        <v>0</v>
      </c>
      <c r="L511">
        <v>52805.352</v>
      </c>
      <c r="M511">
        <v>2915213.62</v>
      </c>
      <c r="N511" t="s">
        <v>4488</v>
      </c>
      <c r="O511" t="s">
        <v>4489</v>
      </c>
    </row>
    <row r="512" spans="1:15" ht="15">
      <c r="A512">
        <f t="shared" si="7"/>
        <v>639</v>
      </c>
      <c r="B512">
        <v>5644184</v>
      </c>
      <c r="C512" t="s">
        <v>1701</v>
      </c>
      <c r="D512" t="s">
        <v>4496</v>
      </c>
      <c r="E512" t="s">
        <v>5304</v>
      </c>
      <c r="F512">
        <v>5410</v>
      </c>
      <c r="G512" t="s">
        <v>5305</v>
      </c>
      <c r="H512">
        <v>20532.228</v>
      </c>
      <c r="I512">
        <v>1124461.62</v>
      </c>
      <c r="J512">
        <v>0</v>
      </c>
      <c r="K512">
        <v>0</v>
      </c>
      <c r="L512">
        <v>20532.228</v>
      </c>
      <c r="M512">
        <v>1124461.62</v>
      </c>
      <c r="N512" t="s">
        <v>4488</v>
      </c>
      <c r="O512" t="s">
        <v>4489</v>
      </c>
    </row>
    <row r="513" spans="1:15" ht="15">
      <c r="A513">
        <f t="shared" si="7"/>
        <v>622</v>
      </c>
      <c r="B513">
        <v>5661372</v>
      </c>
      <c r="C513" t="s">
        <v>1656</v>
      </c>
      <c r="D513" t="s">
        <v>4496</v>
      </c>
      <c r="E513" t="s">
        <v>5306</v>
      </c>
      <c r="F513">
        <v>5528</v>
      </c>
      <c r="G513" t="s">
        <v>150</v>
      </c>
      <c r="H513">
        <v>30697.428</v>
      </c>
      <c r="I513">
        <v>1658488.14</v>
      </c>
      <c r="J513">
        <v>0</v>
      </c>
      <c r="K513">
        <v>0</v>
      </c>
      <c r="L513">
        <v>30697.428</v>
      </c>
      <c r="M513">
        <v>1658488.14</v>
      </c>
      <c r="N513" t="s">
        <v>4488</v>
      </c>
      <c r="O513" t="s">
        <v>4489</v>
      </c>
    </row>
    <row r="514" spans="1:15" ht="15">
      <c r="A514">
        <f t="shared" si="7"/>
        <v>591</v>
      </c>
      <c r="B514">
        <v>5639147</v>
      </c>
      <c r="C514" t="s">
        <v>1573</v>
      </c>
      <c r="D514" t="s">
        <v>4526</v>
      </c>
      <c r="E514" t="s">
        <v>5307</v>
      </c>
      <c r="F514">
        <v>1642</v>
      </c>
      <c r="G514" t="s">
        <v>5308</v>
      </c>
      <c r="H514">
        <v>35152.824</v>
      </c>
      <c r="I514">
        <v>2037543.84</v>
      </c>
      <c r="J514">
        <v>0</v>
      </c>
      <c r="K514">
        <v>0</v>
      </c>
      <c r="L514">
        <v>35152.824</v>
      </c>
      <c r="M514">
        <v>2037543.84</v>
      </c>
      <c r="N514" t="s">
        <v>4488</v>
      </c>
      <c r="O514" t="s">
        <v>4489</v>
      </c>
    </row>
    <row r="515" spans="1:15" ht="15">
      <c r="A515">
        <f aca="true" t="shared" si="8" ref="A515:A578">MID(C515,6,3)*1</f>
        <v>733</v>
      </c>
      <c r="B515">
        <v>5653640</v>
      </c>
      <c r="C515" t="s">
        <v>1871</v>
      </c>
      <c r="D515" t="s">
        <v>4503</v>
      </c>
      <c r="E515" t="s">
        <v>5309</v>
      </c>
      <c r="F515">
        <v>4815</v>
      </c>
      <c r="G515" t="s">
        <v>5310</v>
      </c>
      <c r="H515">
        <v>42905.232</v>
      </c>
      <c r="I515">
        <v>2341587.4</v>
      </c>
      <c r="J515">
        <v>0</v>
      </c>
      <c r="K515">
        <v>0</v>
      </c>
      <c r="L515">
        <v>42905.232</v>
      </c>
      <c r="M515">
        <v>2341587.4</v>
      </c>
      <c r="N515" t="s">
        <v>4488</v>
      </c>
      <c r="O515" t="s">
        <v>4489</v>
      </c>
    </row>
    <row r="516" spans="1:15" ht="15">
      <c r="A516">
        <f t="shared" si="8"/>
        <v>66</v>
      </c>
      <c r="B516">
        <v>5662364</v>
      </c>
      <c r="C516" t="s">
        <v>392</v>
      </c>
      <c r="D516" t="s">
        <v>4499</v>
      </c>
      <c r="E516" t="s">
        <v>5311</v>
      </c>
      <c r="F516">
        <v>2120</v>
      </c>
      <c r="G516" t="s">
        <v>5311</v>
      </c>
      <c r="H516">
        <v>51216.516</v>
      </c>
      <c r="I516">
        <v>2846288.52</v>
      </c>
      <c r="J516">
        <v>0</v>
      </c>
      <c r="K516">
        <v>0</v>
      </c>
      <c r="L516">
        <v>51216.516</v>
      </c>
      <c r="M516">
        <v>2846288.52</v>
      </c>
      <c r="N516" t="s">
        <v>4488</v>
      </c>
      <c r="O516" t="s">
        <v>4489</v>
      </c>
    </row>
    <row r="517" spans="1:15" ht="15">
      <c r="A517">
        <f t="shared" si="8"/>
        <v>326</v>
      </c>
      <c r="B517">
        <v>5645415</v>
      </c>
      <c r="C517" t="s">
        <v>932</v>
      </c>
      <c r="D517" t="s">
        <v>4508</v>
      </c>
      <c r="E517" t="s">
        <v>5312</v>
      </c>
      <c r="F517">
        <v>483</v>
      </c>
      <c r="G517" t="s">
        <v>85</v>
      </c>
      <c r="H517">
        <v>54786.744</v>
      </c>
      <c r="I517">
        <v>3045771.66</v>
      </c>
      <c r="J517">
        <v>0</v>
      </c>
      <c r="K517">
        <v>0</v>
      </c>
      <c r="L517">
        <v>54786.744</v>
      </c>
      <c r="M517">
        <v>3045771.66</v>
      </c>
      <c r="N517" t="s">
        <v>4488</v>
      </c>
      <c r="O517" t="s">
        <v>4489</v>
      </c>
    </row>
    <row r="518" spans="1:15" ht="15">
      <c r="A518">
        <f t="shared" si="8"/>
        <v>678</v>
      </c>
      <c r="B518">
        <v>5640718</v>
      </c>
      <c r="C518" t="s">
        <v>1750</v>
      </c>
      <c r="D518" t="s">
        <v>5313</v>
      </c>
      <c r="E518" t="s">
        <v>5314</v>
      </c>
      <c r="F518">
        <v>4022</v>
      </c>
      <c r="G518" t="s">
        <v>147</v>
      </c>
      <c r="H518">
        <v>16558.392</v>
      </c>
      <c r="I518">
        <v>935996.73</v>
      </c>
      <c r="J518">
        <v>0</v>
      </c>
      <c r="K518">
        <v>0</v>
      </c>
      <c r="L518">
        <v>16558.392</v>
      </c>
      <c r="M518">
        <v>935996.73</v>
      </c>
      <c r="N518" t="s">
        <v>4488</v>
      </c>
      <c r="O518" t="s">
        <v>4489</v>
      </c>
    </row>
    <row r="519" spans="1:15" ht="15">
      <c r="A519">
        <f t="shared" si="8"/>
        <v>347</v>
      </c>
      <c r="B519">
        <v>5647701</v>
      </c>
      <c r="C519" t="s">
        <v>987</v>
      </c>
      <c r="D519" t="s">
        <v>4526</v>
      </c>
      <c r="E519" t="s">
        <v>5315</v>
      </c>
      <c r="F519">
        <v>1743</v>
      </c>
      <c r="G519" t="s">
        <v>5316</v>
      </c>
      <c r="H519">
        <v>16437.264</v>
      </c>
      <c r="I519">
        <v>926922.54</v>
      </c>
      <c r="J519">
        <v>0</v>
      </c>
      <c r="K519">
        <v>0</v>
      </c>
      <c r="L519">
        <v>16437.264</v>
      </c>
      <c r="M519">
        <v>926922.54</v>
      </c>
      <c r="N519" t="s">
        <v>4488</v>
      </c>
      <c r="O519" t="s">
        <v>4489</v>
      </c>
    </row>
    <row r="520" spans="1:15" ht="15">
      <c r="A520">
        <f t="shared" si="8"/>
        <v>574</v>
      </c>
      <c r="B520">
        <v>5661210</v>
      </c>
      <c r="C520" t="s">
        <v>1531</v>
      </c>
      <c r="D520" t="s">
        <v>4510</v>
      </c>
      <c r="E520" t="s">
        <v>5317</v>
      </c>
      <c r="F520">
        <v>3070</v>
      </c>
      <c r="G520" t="s">
        <v>5168</v>
      </c>
      <c r="H520">
        <v>28326.78</v>
      </c>
      <c r="I520">
        <v>1589933.16</v>
      </c>
      <c r="J520">
        <v>0</v>
      </c>
      <c r="K520">
        <v>0</v>
      </c>
      <c r="L520">
        <v>28326.78</v>
      </c>
      <c r="M520">
        <v>1589933.16</v>
      </c>
      <c r="N520" t="s">
        <v>4488</v>
      </c>
      <c r="O520" t="s">
        <v>4489</v>
      </c>
    </row>
    <row r="521" spans="1:15" ht="15">
      <c r="A521">
        <f t="shared" si="8"/>
        <v>127</v>
      </c>
      <c r="B521">
        <v>5659299</v>
      </c>
      <c r="C521" t="s">
        <v>602</v>
      </c>
      <c r="D521" t="s">
        <v>4490</v>
      </c>
      <c r="E521" t="s">
        <v>5318</v>
      </c>
      <c r="F521">
        <v>8803</v>
      </c>
      <c r="G521" t="s">
        <v>5319</v>
      </c>
      <c r="H521">
        <v>38452.692</v>
      </c>
      <c r="I521">
        <v>2135368.86</v>
      </c>
      <c r="J521">
        <v>0</v>
      </c>
      <c r="K521">
        <v>0</v>
      </c>
      <c r="L521">
        <v>38452.692</v>
      </c>
      <c r="M521">
        <v>2135368.86</v>
      </c>
      <c r="N521" t="s">
        <v>4488</v>
      </c>
      <c r="O521" t="s">
        <v>4489</v>
      </c>
    </row>
    <row r="522" spans="1:15" ht="15">
      <c r="A522">
        <f t="shared" si="8"/>
        <v>817</v>
      </c>
      <c r="B522">
        <v>5662606</v>
      </c>
      <c r="C522" t="s">
        <v>1985</v>
      </c>
      <c r="D522" t="s">
        <v>4492</v>
      </c>
      <c r="E522" t="s">
        <v>5320</v>
      </c>
      <c r="F522">
        <v>5254</v>
      </c>
      <c r="G522" t="s">
        <v>5321</v>
      </c>
      <c r="H522">
        <v>25699.656</v>
      </c>
      <c r="I522">
        <v>1449775.02</v>
      </c>
      <c r="J522">
        <v>0</v>
      </c>
      <c r="K522">
        <v>0</v>
      </c>
      <c r="L522">
        <v>25699.656</v>
      </c>
      <c r="M522">
        <v>1449775.02</v>
      </c>
      <c r="N522" t="s">
        <v>4488</v>
      </c>
      <c r="O522" t="s">
        <v>4489</v>
      </c>
    </row>
    <row r="523" spans="1:15" ht="15">
      <c r="A523">
        <f t="shared" si="8"/>
        <v>341</v>
      </c>
      <c r="B523">
        <v>5646086</v>
      </c>
      <c r="C523" t="s">
        <v>976</v>
      </c>
      <c r="D523" t="s">
        <v>4508</v>
      </c>
      <c r="E523" t="s">
        <v>5322</v>
      </c>
      <c r="F523">
        <v>1337</v>
      </c>
      <c r="G523" t="s">
        <v>4958</v>
      </c>
      <c r="H523">
        <v>39413.676</v>
      </c>
      <c r="I523">
        <v>2148660.24</v>
      </c>
      <c r="J523">
        <v>0</v>
      </c>
      <c r="K523">
        <v>0</v>
      </c>
      <c r="L523">
        <v>39413.676</v>
      </c>
      <c r="M523">
        <v>2148660.24</v>
      </c>
      <c r="N523" t="s">
        <v>4488</v>
      </c>
      <c r="O523" t="s">
        <v>4489</v>
      </c>
    </row>
    <row r="524" spans="1:15" ht="15">
      <c r="A524">
        <f t="shared" si="8"/>
        <v>461</v>
      </c>
      <c r="B524">
        <v>5662286</v>
      </c>
      <c r="C524" t="s">
        <v>2277</v>
      </c>
      <c r="D524" t="s">
        <v>4553</v>
      </c>
      <c r="E524" t="s">
        <v>5323</v>
      </c>
      <c r="F524">
        <v>1338</v>
      </c>
      <c r="G524" t="s">
        <v>4958</v>
      </c>
      <c r="H524">
        <v>17550.792</v>
      </c>
      <c r="I524">
        <v>955842.05</v>
      </c>
      <c r="J524">
        <v>0</v>
      </c>
      <c r="K524">
        <v>0</v>
      </c>
      <c r="L524">
        <v>17550.792</v>
      </c>
      <c r="M524">
        <v>955842.05</v>
      </c>
      <c r="N524" t="s">
        <v>4488</v>
      </c>
      <c r="O524" t="s">
        <v>4489</v>
      </c>
    </row>
    <row r="525" spans="1:15" ht="15">
      <c r="A525">
        <f t="shared" si="8"/>
        <v>122</v>
      </c>
      <c r="B525">
        <v>5658769</v>
      </c>
      <c r="C525" t="s">
        <v>590</v>
      </c>
      <c r="D525" t="s">
        <v>4490</v>
      </c>
      <c r="E525" t="s">
        <v>5324</v>
      </c>
      <c r="F525">
        <v>7713</v>
      </c>
      <c r="G525" t="s">
        <v>53</v>
      </c>
      <c r="H525">
        <v>39745.608</v>
      </c>
      <c r="I525">
        <v>2277742.7</v>
      </c>
      <c r="J525">
        <v>0</v>
      </c>
      <c r="K525">
        <v>0</v>
      </c>
      <c r="L525">
        <v>39745.608</v>
      </c>
      <c r="M525">
        <v>2277742.7</v>
      </c>
      <c r="N525" t="s">
        <v>4488</v>
      </c>
      <c r="O525" t="s">
        <v>4489</v>
      </c>
    </row>
    <row r="526" spans="1:15" ht="15">
      <c r="A526">
        <f t="shared" si="8"/>
        <v>325</v>
      </c>
      <c r="B526">
        <v>5647751</v>
      </c>
      <c r="C526" t="s">
        <v>929</v>
      </c>
      <c r="D526" t="s">
        <v>4510</v>
      </c>
      <c r="E526" t="s">
        <v>5325</v>
      </c>
      <c r="F526">
        <v>3475</v>
      </c>
      <c r="G526" t="s">
        <v>5326</v>
      </c>
      <c r="H526">
        <v>57783.288</v>
      </c>
      <c r="I526">
        <v>3272325.46</v>
      </c>
      <c r="J526">
        <v>0</v>
      </c>
      <c r="K526">
        <v>0</v>
      </c>
      <c r="L526">
        <v>57783.288</v>
      </c>
      <c r="M526">
        <v>3272325.46</v>
      </c>
      <c r="N526" t="s">
        <v>4488</v>
      </c>
      <c r="O526" t="s">
        <v>4489</v>
      </c>
    </row>
    <row r="527" spans="1:15" ht="15">
      <c r="A527">
        <f t="shared" si="8"/>
        <v>669</v>
      </c>
      <c r="B527">
        <v>1683383</v>
      </c>
      <c r="C527" t="s">
        <v>1745</v>
      </c>
      <c r="D527" t="s">
        <v>5327</v>
      </c>
      <c r="E527" t="s">
        <v>5091</v>
      </c>
      <c r="F527">
        <v>4200</v>
      </c>
      <c r="G527" t="s">
        <v>163</v>
      </c>
      <c r="H527">
        <v>25727.772</v>
      </c>
      <c r="I527">
        <v>1453447.38</v>
      </c>
      <c r="J527">
        <v>0</v>
      </c>
      <c r="K527">
        <v>0</v>
      </c>
      <c r="L527">
        <v>25727.772</v>
      </c>
      <c r="M527">
        <v>1453447.38</v>
      </c>
      <c r="N527" t="s">
        <v>4488</v>
      </c>
      <c r="O527" t="s">
        <v>4489</v>
      </c>
    </row>
    <row r="528" spans="1:15" ht="15">
      <c r="A528">
        <f t="shared" si="8"/>
        <v>469</v>
      </c>
      <c r="B528">
        <v>5644209</v>
      </c>
      <c r="C528" t="s">
        <v>1273</v>
      </c>
      <c r="D528" t="s">
        <v>4553</v>
      </c>
      <c r="E528" t="s">
        <v>5328</v>
      </c>
      <c r="F528">
        <v>560</v>
      </c>
      <c r="G528" t="s">
        <v>85</v>
      </c>
      <c r="H528">
        <v>56696.844</v>
      </c>
      <c r="I528">
        <v>3129639.54</v>
      </c>
      <c r="J528">
        <v>0</v>
      </c>
      <c r="K528">
        <v>0</v>
      </c>
      <c r="L528">
        <v>56696.844</v>
      </c>
      <c r="M528">
        <v>3129639.54</v>
      </c>
      <c r="N528" t="s">
        <v>4488</v>
      </c>
      <c r="O528" t="s">
        <v>4489</v>
      </c>
    </row>
    <row r="529" spans="1:15" ht="15">
      <c r="A529">
        <f t="shared" si="8"/>
        <v>126</v>
      </c>
      <c r="B529">
        <v>5658323</v>
      </c>
      <c r="C529" t="s">
        <v>599</v>
      </c>
      <c r="D529" t="s">
        <v>4490</v>
      </c>
      <c r="E529" t="s">
        <v>5329</v>
      </c>
      <c r="F529">
        <v>7580</v>
      </c>
      <c r="G529" t="s">
        <v>63</v>
      </c>
      <c r="H529">
        <v>33133.884</v>
      </c>
      <c r="I529">
        <v>1970206.5</v>
      </c>
      <c r="J529">
        <v>0</v>
      </c>
      <c r="K529">
        <v>0</v>
      </c>
      <c r="L529">
        <v>33133.884</v>
      </c>
      <c r="M529">
        <v>1970206.5</v>
      </c>
      <c r="N529" t="s">
        <v>4488</v>
      </c>
      <c r="O529" t="s">
        <v>4489</v>
      </c>
    </row>
    <row r="530" spans="1:15" ht="15">
      <c r="A530">
        <f t="shared" si="8"/>
        <v>256</v>
      </c>
      <c r="B530">
        <v>2128054</v>
      </c>
      <c r="C530" t="s">
        <v>731</v>
      </c>
      <c r="D530" t="s">
        <v>4526</v>
      </c>
      <c r="E530" t="s">
        <v>5330</v>
      </c>
      <c r="F530">
        <v>1653</v>
      </c>
      <c r="G530" t="s">
        <v>5331</v>
      </c>
      <c r="H530">
        <v>20515.692</v>
      </c>
      <c r="I530">
        <v>1128375.51</v>
      </c>
      <c r="J530">
        <v>0</v>
      </c>
      <c r="K530">
        <v>0</v>
      </c>
      <c r="L530">
        <v>20515.692</v>
      </c>
      <c r="M530">
        <v>1128375.51</v>
      </c>
      <c r="N530" t="s">
        <v>4488</v>
      </c>
      <c r="O530" t="s">
        <v>4489</v>
      </c>
    </row>
    <row r="531" spans="1:15" ht="15">
      <c r="A531">
        <f t="shared" si="8"/>
        <v>436</v>
      </c>
      <c r="B531">
        <v>5637331</v>
      </c>
      <c r="C531" t="s">
        <v>1204</v>
      </c>
      <c r="D531" t="s">
        <v>5332</v>
      </c>
      <c r="E531" t="s">
        <v>5333</v>
      </c>
      <c r="F531">
        <v>3300</v>
      </c>
      <c r="G531" t="s">
        <v>4863</v>
      </c>
      <c r="H531">
        <v>21461.82</v>
      </c>
      <c r="I531">
        <v>1204401.46</v>
      </c>
      <c r="J531">
        <v>0</v>
      </c>
      <c r="K531">
        <v>0</v>
      </c>
      <c r="L531">
        <v>21461.82</v>
      </c>
      <c r="M531">
        <v>1204401.46</v>
      </c>
      <c r="N531" t="s">
        <v>4488</v>
      </c>
      <c r="O531" t="s">
        <v>4489</v>
      </c>
    </row>
    <row r="532" spans="1:15" ht="15">
      <c r="A532">
        <f t="shared" si="8"/>
        <v>497</v>
      </c>
      <c r="B532">
        <v>5639678</v>
      </c>
      <c r="C532" t="s">
        <v>1337</v>
      </c>
      <c r="D532" t="s">
        <v>4526</v>
      </c>
      <c r="E532" t="s">
        <v>5334</v>
      </c>
      <c r="F532">
        <v>1516</v>
      </c>
      <c r="G532" t="s">
        <v>115</v>
      </c>
      <c r="H532">
        <v>49398.852</v>
      </c>
      <c r="I532">
        <v>2715269.16</v>
      </c>
      <c r="J532">
        <v>0</v>
      </c>
      <c r="K532">
        <v>0</v>
      </c>
      <c r="L532">
        <v>49398.852</v>
      </c>
      <c r="M532">
        <v>2715269.16</v>
      </c>
      <c r="N532" t="s">
        <v>4488</v>
      </c>
      <c r="O532" t="s">
        <v>4489</v>
      </c>
    </row>
    <row r="533" spans="1:15" ht="15">
      <c r="A533">
        <f t="shared" si="8"/>
        <v>250</v>
      </c>
      <c r="B533">
        <v>5647731</v>
      </c>
      <c r="C533" t="s">
        <v>534</v>
      </c>
      <c r="D533" t="s">
        <v>5335</v>
      </c>
      <c r="E533" t="s">
        <v>5336</v>
      </c>
      <c r="F533">
        <v>2612</v>
      </c>
      <c r="G533" t="s">
        <v>5337</v>
      </c>
      <c r="H533">
        <v>57482.46</v>
      </c>
      <c r="I533">
        <v>3386217.64</v>
      </c>
      <c r="J533">
        <v>0</v>
      </c>
      <c r="K533">
        <v>0</v>
      </c>
      <c r="L533">
        <v>57482.46</v>
      </c>
      <c r="M533">
        <v>3386217.64</v>
      </c>
      <c r="N533" t="s">
        <v>4488</v>
      </c>
      <c r="O533" t="s">
        <v>4489</v>
      </c>
    </row>
    <row r="534" spans="1:15" ht="15">
      <c r="A534">
        <f t="shared" si="8"/>
        <v>849</v>
      </c>
      <c r="B534">
        <v>5649833</v>
      </c>
      <c r="C534" t="s">
        <v>2168</v>
      </c>
      <c r="D534" t="s">
        <v>5338</v>
      </c>
      <c r="E534" t="s">
        <v>5339</v>
      </c>
      <c r="F534">
        <v>6006</v>
      </c>
      <c r="G534" t="s">
        <v>209</v>
      </c>
      <c r="H534">
        <v>38591.16</v>
      </c>
      <c r="I534">
        <v>2161097.88</v>
      </c>
      <c r="J534">
        <v>0</v>
      </c>
      <c r="K534">
        <v>0</v>
      </c>
      <c r="L534">
        <v>38591.16</v>
      </c>
      <c r="M534">
        <v>2161097.88</v>
      </c>
      <c r="N534" t="s">
        <v>4488</v>
      </c>
      <c r="O534" t="s">
        <v>4489</v>
      </c>
    </row>
    <row r="535" spans="1:15" ht="15">
      <c r="A535">
        <f t="shared" si="8"/>
        <v>620</v>
      </c>
      <c r="B535">
        <v>5640749</v>
      </c>
      <c r="C535" t="s">
        <v>5340</v>
      </c>
      <c r="D535" t="s">
        <v>4496</v>
      </c>
      <c r="E535" t="s">
        <v>5341</v>
      </c>
      <c r="F535">
        <v>5533</v>
      </c>
      <c r="G535" t="s">
        <v>150</v>
      </c>
      <c r="H535">
        <v>21662.904</v>
      </c>
      <c r="I535">
        <v>1180408.14</v>
      </c>
      <c r="J535">
        <v>0</v>
      </c>
      <c r="K535">
        <v>0</v>
      </c>
      <c r="L535">
        <v>21662.904</v>
      </c>
      <c r="M535">
        <v>1180408.14</v>
      </c>
      <c r="N535" t="s">
        <v>4488</v>
      </c>
      <c r="O535" t="s">
        <v>4489</v>
      </c>
    </row>
    <row r="536" spans="1:15" ht="15">
      <c r="A536">
        <f t="shared" si="8"/>
        <v>17</v>
      </c>
      <c r="B536">
        <v>5637241</v>
      </c>
      <c r="C536" t="s">
        <v>273</v>
      </c>
      <c r="D536" t="s">
        <v>4499</v>
      </c>
      <c r="E536" t="s">
        <v>5342</v>
      </c>
      <c r="F536">
        <v>2100</v>
      </c>
      <c r="G536" t="s">
        <v>5343</v>
      </c>
      <c r="H536">
        <v>40166.64</v>
      </c>
      <c r="I536">
        <v>2216572.6</v>
      </c>
      <c r="J536">
        <v>0</v>
      </c>
      <c r="K536">
        <v>0</v>
      </c>
      <c r="L536">
        <v>40166.64</v>
      </c>
      <c r="M536">
        <v>2216572.6</v>
      </c>
      <c r="N536" t="s">
        <v>4488</v>
      </c>
      <c r="O536" t="s">
        <v>4489</v>
      </c>
    </row>
    <row r="537" spans="1:15" ht="15">
      <c r="A537">
        <f t="shared" si="8"/>
        <v>348</v>
      </c>
      <c r="B537">
        <v>5647321</v>
      </c>
      <c r="C537" t="s">
        <v>990</v>
      </c>
      <c r="D537" t="s">
        <v>4508</v>
      </c>
      <c r="E537" t="s">
        <v>5344</v>
      </c>
      <c r="F537">
        <v>2020</v>
      </c>
      <c r="G537" t="s">
        <v>4871</v>
      </c>
      <c r="H537">
        <v>64664.232</v>
      </c>
      <c r="I537">
        <v>3546406.22</v>
      </c>
      <c r="J537">
        <v>0</v>
      </c>
      <c r="K537">
        <v>0</v>
      </c>
      <c r="L537">
        <v>64664.232</v>
      </c>
      <c r="M537">
        <v>3546406.22</v>
      </c>
      <c r="N537" t="s">
        <v>4488</v>
      </c>
      <c r="O537" t="s">
        <v>4489</v>
      </c>
    </row>
    <row r="538" spans="1:15" ht="15">
      <c r="A538">
        <f t="shared" si="8"/>
        <v>293</v>
      </c>
      <c r="B538">
        <v>1636290</v>
      </c>
      <c r="C538" t="s">
        <v>839</v>
      </c>
      <c r="D538" t="s">
        <v>4526</v>
      </c>
      <c r="E538" t="s">
        <v>5345</v>
      </c>
      <c r="F538">
        <v>1400</v>
      </c>
      <c r="G538" t="s">
        <v>4703</v>
      </c>
      <c r="H538">
        <v>41441.964</v>
      </c>
      <c r="I538">
        <v>2315299.21</v>
      </c>
      <c r="J538">
        <v>0</v>
      </c>
      <c r="K538">
        <v>0</v>
      </c>
      <c r="L538">
        <v>41441.964</v>
      </c>
      <c r="M538">
        <v>2315299.21</v>
      </c>
      <c r="N538" t="s">
        <v>4488</v>
      </c>
      <c r="O538" t="s">
        <v>4489</v>
      </c>
    </row>
    <row r="539" spans="1:15" ht="15">
      <c r="A539">
        <f t="shared" si="8"/>
        <v>280</v>
      </c>
      <c r="B539">
        <v>1440423</v>
      </c>
      <c r="C539" t="s">
        <v>800</v>
      </c>
      <c r="D539" t="s">
        <v>5346</v>
      </c>
      <c r="E539" t="s">
        <v>5347</v>
      </c>
      <c r="F539">
        <v>3921</v>
      </c>
      <c r="G539" t="s">
        <v>95</v>
      </c>
      <c r="H539">
        <v>64505.424</v>
      </c>
      <c r="I539">
        <v>3518735.4</v>
      </c>
      <c r="J539">
        <v>0</v>
      </c>
      <c r="K539">
        <v>0</v>
      </c>
      <c r="L539">
        <v>64505.424</v>
      </c>
      <c r="M539">
        <v>3518735.4</v>
      </c>
      <c r="N539" t="s">
        <v>4488</v>
      </c>
      <c r="O539" t="s">
        <v>4489</v>
      </c>
    </row>
    <row r="540" spans="1:15" ht="15">
      <c r="A540">
        <f t="shared" si="8"/>
        <v>499</v>
      </c>
      <c r="B540">
        <v>5639679</v>
      </c>
      <c r="C540" t="s">
        <v>1343</v>
      </c>
      <c r="D540" t="s">
        <v>4526</v>
      </c>
      <c r="E540" t="s">
        <v>5348</v>
      </c>
      <c r="F540">
        <v>1816</v>
      </c>
      <c r="G540" t="s">
        <v>133</v>
      </c>
      <c r="H540">
        <v>35530.164</v>
      </c>
      <c r="I540">
        <v>1999305.9</v>
      </c>
      <c r="J540">
        <v>0</v>
      </c>
      <c r="K540">
        <v>0</v>
      </c>
      <c r="L540">
        <v>35530.164</v>
      </c>
      <c r="M540">
        <v>1999305.9</v>
      </c>
      <c r="N540" t="s">
        <v>4488</v>
      </c>
      <c r="O540" t="s">
        <v>4489</v>
      </c>
    </row>
    <row r="541" spans="1:15" ht="15">
      <c r="A541">
        <f t="shared" si="8"/>
        <v>549</v>
      </c>
      <c r="B541">
        <v>5650789</v>
      </c>
      <c r="C541" t="s">
        <v>1465</v>
      </c>
      <c r="D541" t="s">
        <v>4526</v>
      </c>
      <c r="E541" t="s">
        <v>5349</v>
      </c>
      <c r="F541">
        <v>1739</v>
      </c>
      <c r="G541" t="s">
        <v>4617</v>
      </c>
      <c r="H541">
        <v>20358.996</v>
      </c>
      <c r="I541">
        <v>1137285.36</v>
      </c>
      <c r="J541">
        <v>0</v>
      </c>
      <c r="K541">
        <v>0</v>
      </c>
      <c r="L541">
        <v>20358.996</v>
      </c>
      <c r="M541">
        <v>1137285.36</v>
      </c>
      <c r="N541" t="s">
        <v>4488</v>
      </c>
      <c r="O541" t="s">
        <v>4489</v>
      </c>
    </row>
    <row r="542" spans="1:15" ht="15">
      <c r="A542">
        <f t="shared" si="8"/>
        <v>830</v>
      </c>
      <c r="B542">
        <v>5643289</v>
      </c>
      <c r="C542" t="s">
        <v>5350</v>
      </c>
      <c r="D542" t="s">
        <v>5351</v>
      </c>
      <c r="E542" t="s">
        <v>5352</v>
      </c>
      <c r="F542">
        <v>6103</v>
      </c>
      <c r="G542" t="s">
        <v>208</v>
      </c>
      <c r="H542">
        <v>23714.448</v>
      </c>
      <c r="I542">
        <v>1311888.19</v>
      </c>
      <c r="J542">
        <v>0</v>
      </c>
      <c r="K542">
        <v>0</v>
      </c>
      <c r="L542">
        <v>23714.448</v>
      </c>
      <c r="M542">
        <v>1311888.19</v>
      </c>
      <c r="N542" t="s">
        <v>4488</v>
      </c>
      <c r="O542" t="s">
        <v>4489</v>
      </c>
    </row>
    <row r="543" spans="1:15" ht="15">
      <c r="A543">
        <f t="shared" si="8"/>
        <v>511</v>
      </c>
      <c r="B543">
        <v>1595153</v>
      </c>
      <c r="C543" t="s">
        <v>1374</v>
      </c>
      <c r="D543" t="s">
        <v>5353</v>
      </c>
      <c r="E543" t="s">
        <v>5354</v>
      </c>
      <c r="F543">
        <v>1680</v>
      </c>
      <c r="G543" t="s">
        <v>5355</v>
      </c>
      <c r="H543">
        <v>40731.18</v>
      </c>
      <c r="I543">
        <v>2368483.32</v>
      </c>
      <c r="J543">
        <v>0</v>
      </c>
      <c r="K543">
        <v>0</v>
      </c>
      <c r="L543">
        <v>40731.18</v>
      </c>
      <c r="M543">
        <v>2368483.32</v>
      </c>
      <c r="N543" t="s">
        <v>4488</v>
      </c>
      <c r="O543" t="s">
        <v>4489</v>
      </c>
    </row>
    <row r="544" spans="1:15" ht="15">
      <c r="A544">
        <f t="shared" si="8"/>
        <v>841</v>
      </c>
      <c r="B544">
        <v>5658594</v>
      </c>
      <c r="C544" t="s">
        <v>2153</v>
      </c>
      <c r="D544" t="s">
        <v>2410</v>
      </c>
      <c r="E544" t="s">
        <v>5356</v>
      </c>
      <c r="F544">
        <v>6260</v>
      </c>
      <c r="G544" t="s">
        <v>5357</v>
      </c>
      <c r="H544">
        <v>16761.78</v>
      </c>
      <c r="I544">
        <v>944798.4</v>
      </c>
      <c r="J544">
        <v>0</v>
      </c>
      <c r="K544">
        <v>0</v>
      </c>
      <c r="L544">
        <v>16761.78</v>
      </c>
      <c r="M544">
        <v>944798.4</v>
      </c>
      <c r="N544" t="s">
        <v>4488</v>
      </c>
      <c r="O544" t="s">
        <v>4489</v>
      </c>
    </row>
    <row r="545" spans="1:15" ht="15">
      <c r="A545">
        <f t="shared" si="8"/>
        <v>374</v>
      </c>
      <c r="B545">
        <v>5647764</v>
      </c>
      <c r="C545" t="s">
        <v>1059</v>
      </c>
      <c r="D545" t="s">
        <v>4510</v>
      </c>
      <c r="E545" t="s">
        <v>5358</v>
      </c>
      <c r="F545">
        <v>3619</v>
      </c>
      <c r="G545" t="s">
        <v>5359</v>
      </c>
      <c r="H545">
        <v>48376.332</v>
      </c>
      <c r="I545">
        <v>2763213.64</v>
      </c>
      <c r="J545">
        <v>0</v>
      </c>
      <c r="K545">
        <v>0</v>
      </c>
      <c r="L545">
        <v>48376.332</v>
      </c>
      <c r="M545">
        <v>2763213.64</v>
      </c>
      <c r="N545" t="s">
        <v>4488</v>
      </c>
      <c r="O545" t="s">
        <v>4489</v>
      </c>
    </row>
    <row r="546" spans="1:15" ht="15">
      <c r="A546">
        <f t="shared" si="8"/>
        <v>441</v>
      </c>
      <c r="B546">
        <v>5653219</v>
      </c>
      <c r="C546" t="s">
        <v>2275</v>
      </c>
      <c r="D546" t="s">
        <v>5360</v>
      </c>
      <c r="E546" t="s">
        <v>5361</v>
      </c>
      <c r="F546">
        <v>3185</v>
      </c>
      <c r="G546" t="s">
        <v>5362</v>
      </c>
      <c r="H546">
        <v>34893.804</v>
      </c>
      <c r="I546">
        <v>1885505.42</v>
      </c>
      <c r="J546">
        <v>0</v>
      </c>
      <c r="K546">
        <v>0</v>
      </c>
      <c r="L546">
        <v>34893.804</v>
      </c>
      <c r="M546">
        <v>1885505.42</v>
      </c>
      <c r="N546" t="s">
        <v>4488</v>
      </c>
      <c r="O546" t="s">
        <v>4489</v>
      </c>
    </row>
    <row r="547" spans="1:15" ht="15">
      <c r="A547">
        <f t="shared" si="8"/>
        <v>203</v>
      </c>
      <c r="B547">
        <v>5647829</v>
      </c>
      <c r="C547" t="s">
        <v>453</v>
      </c>
      <c r="D547" t="s">
        <v>5363</v>
      </c>
      <c r="E547" t="s">
        <v>5364</v>
      </c>
      <c r="F547">
        <v>2230</v>
      </c>
      <c r="G547" t="s">
        <v>5365</v>
      </c>
      <c r="H547">
        <v>23080.8</v>
      </c>
      <c r="I547">
        <v>1302308.79</v>
      </c>
      <c r="J547">
        <v>0</v>
      </c>
      <c r="K547">
        <v>0</v>
      </c>
      <c r="L547">
        <v>23080.8</v>
      </c>
      <c r="M547">
        <v>1302308.79</v>
      </c>
      <c r="N547" t="s">
        <v>4488</v>
      </c>
      <c r="O547" t="s">
        <v>4489</v>
      </c>
    </row>
    <row r="548" spans="1:15" ht="15">
      <c r="A548">
        <f t="shared" si="8"/>
        <v>371</v>
      </c>
      <c r="B548">
        <v>5651616</v>
      </c>
      <c r="C548" t="s">
        <v>1050</v>
      </c>
      <c r="D548" t="s">
        <v>4508</v>
      </c>
      <c r="E548" t="s">
        <v>5366</v>
      </c>
      <c r="F548">
        <v>278</v>
      </c>
      <c r="G548" t="s">
        <v>85</v>
      </c>
      <c r="H548">
        <v>56235.84</v>
      </c>
      <c r="I548">
        <v>3146592.12</v>
      </c>
      <c r="J548">
        <v>0</v>
      </c>
      <c r="K548">
        <v>0</v>
      </c>
      <c r="L548">
        <v>56235.84</v>
      </c>
      <c r="M548">
        <v>3146592.12</v>
      </c>
      <c r="N548" t="s">
        <v>4488</v>
      </c>
      <c r="O548" t="s">
        <v>4489</v>
      </c>
    </row>
    <row r="549" spans="1:15" ht="15">
      <c r="A549">
        <f t="shared" si="8"/>
        <v>204</v>
      </c>
      <c r="B549">
        <v>5639703</v>
      </c>
      <c r="C549" t="s">
        <v>456</v>
      </c>
      <c r="D549" t="s">
        <v>5367</v>
      </c>
      <c r="E549" t="s">
        <v>5368</v>
      </c>
      <c r="F549">
        <v>2848</v>
      </c>
      <c r="G549" t="s">
        <v>5368</v>
      </c>
      <c r="H549">
        <v>21727.272</v>
      </c>
      <c r="I549">
        <v>1243668.22</v>
      </c>
      <c r="J549">
        <v>0</v>
      </c>
      <c r="K549">
        <v>0</v>
      </c>
      <c r="L549">
        <v>21727.272</v>
      </c>
      <c r="M549">
        <v>1243668.22</v>
      </c>
      <c r="N549" t="s">
        <v>4488</v>
      </c>
      <c r="O549" t="s">
        <v>4489</v>
      </c>
    </row>
    <row r="550" spans="1:15" ht="15">
      <c r="A550">
        <f t="shared" si="8"/>
        <v>696</v>
      </c>
      <c r="B550">
        <v>1359908</v>
      </c>
      <c r="C550" t="s">
        <v>5369</v>
      </c>
      <c r="D550" t="s">
        <v>4496</v>
      </c>
      <c r="E550" t="s">
        <v>5370</v>
      </c>
      <c r="F550">
        <v>4280</v>
      </c>
      <c r="G550" t="s">
        <v>5371</v>
      </c>
      <c r="H550">
        <v>21385.704</v>
      </c>
      <c r="I550">
        <v>1145974.62</v>
      </c>
      <c r="J550">
        <v>0</v>
      </c>
      <c r="K550">
        <v>0</v>
      </c>
      <c r="L550">
        <v>21385.704</v>
      </c>
      <c r="M550">
        <v>1145974.62</v>
      </c>
      <c r="N550" t="s">
        <v>4488</v>
      </c>
      <c r="O550" t="s">
        <v>4489</v>
      </c>
    </row>
    <row r="551" spans="1:15" ht="15">
      <c r="A551">
        <f t="shared" si="8"/>
        <v>872</v>
      </c>
      <c r="B551">
        <v>5656512</v>
      </c>
      <c r="C551" t="s">
        <v>2091</v>
      </c>
      <c r="D551" t="s">
        <v>4492</v>
      </c>
      <c r="E551" t="s">
        <v>5372</v>
      </c>
      <c r="F551">
        <v>5710</v>
      </c>
      <c r="G551" t="s">
        <v>5373</v>
      </c>
      <c r="H551">
        <v>24858.564</v>
      </c>
      <c r="I551">
        <v>1408741.14</v>
      </c>
      <c r="J551">
        <v>0</v>
      </c>
      <c r="K551">
        <v>0</v>
      </c>
      <c r="L551">
        <v>24858.564</v>
      </c>
      <c r="M551">
        <v>1408741.14</v>
      </c>
      <c r="N551" t="s">
        <v>4488</v>
      </c>
      <c r="O551" t="s">
        <v>4489</v>
      </c>
    </row>
    <row r="552" spans="1:15" ht="15">
      <c r="A552">
        <f t="shared" si="8"/>
        <v>289</v>
      </c>
      <c r="B552">
        <v>1462094</v>
      </c>
      <c r="C552" t="s">
        <v>827</v>
      </c>
      <c r="D552" t="s">
        <v>4508</v>
      </c>
      <c r="E552" t="s">
        <v>5374</v>
      </c>
      <c r="F552">
        <v>775</v>
      </c>
      <c r="G552" t="s">
        <v>85</v>
      </c>
      <c r="H552">
        <v>30824.28</v>
      </c>
      <c r="I552">
        <v>1682592.06</v>
      </c>
      <c r="J552">
        <v>0</v>
      </c>
      <c r="K552">
        <v>0</v>
      </c>
      <c r="L552">
        <v>30824.28</v>
      </c>
      <c r="M552">
        <v>1682592.06</v>
      </c>
      <c r="N552" t="s">
        <v>4488</v>
      </c>
      <c r="O552" t="s">
        <v>4489</v>
      </c>
    </row>
    <row r="553" spans="1:15" ht="15">
      <c r="A553">
        <f t="shared" si="8"/>
        <v>322</v>
      </c>
      <c r="B553">
        <v>5637516</v>
      </c>
      <c r="C553" t="s">
        <v>920</v>
      </c>
      <c r="D553" t="s">
        <v>4508</v>
      </c>
      <c r="E553" t="s">
        <v>5375</v>
      </c>
      <c r="F553">
        <v>1341</v>
      </c>
      <c r="G553" t="s">
        <v>5376</v>
      </c>
      <c r="H553">
        <v>43895.7</v>
      </c>
      <c r="I553">
        <v>2398806.7</v>
      </c>
      <c r="J553">
        <v>0</v>
      </c>
      <c r="K553">
        <v>0</v>
      </c>
      <c r="L553">
        <v>43895.7</v>
      </c>
      <c r="M553">
        <v>2398806.7</v>
      </c>
      <c r="N553" t="s">
        <v>4488</v>
      </c>
      <c r="O553" t="s">
        <v>4489</v>
      </c>
    </row>
    <row r="554" spans="1:15" ht="15">
      <c r="A554">
        <f t="shared" si="8"/>
        <v>518</v>
      </c>
      <c r="B554">
        <v>5646587</v>
      </c>
      <c r="C554" t="s">
        <v>1392</v>
      </c>
      <c r="D554" t="s">
        <v>5377</v>
      </c>
      <c r="E554" t="s">
        <v>5378</v>
      </c>
      <c r="F554">
        <v>1555</v>
      </c>
      <c r="G554" t="s">
        <v>5379</v>
      </c>
      <c r="H554">
        <v>47049.324</v>
      </c>
      <c r="I554">
        <v>2638660.56</v>
      </c>
      <c r="J554">
        <v>0</v>
      </c>
      <c r="K554">
        <v>0</v>
      </c>
      <c r="L554">
        <v>47049.324</v>
      </c>
      <c r="M554">
        <v>2638660.56</v>
      </c>
      <c r="N554" t="s">
        <v>4488</v>
      </c>
      <c r="O554" t="s">
        <v>4489</v>
      </c>
    </row>
    <row r="555" spans="1:15" ht="15">
      <c r="A555">
        <f t="shared" si="8"/>
        <v>294</v>
      </c>
      <c r="B555">
        <v>1471755</v>
      </c>
      <c r="C555" t="s">
        <v>842</v>
      </c>
      <c r="D555" t="s">
        <v>4508</v>
      </c>
      <c r="E555" t="s">
        <v>5380</v>
      </c>
      <c r="F555">
        <v>2005</v>
      </c>
      <c r="G555" t="s">
        <v>104</v>
      </c>
      <c r="H555">
        <v>56375.424</v>
      </c>
      <c r="I555">
        <v>3072728.22</v>
      </c>
      <c r="J555">
        <v>0</v>
      </c>
      <c r="K555">
        <v>0</v>
      </c>
      <c r="L555">
        <v>56375.424</v>
      </c>
      <c r="M555">
        <v>3072728.22</v>
      </c>
      <c r="N555" t="s">
        <v>4488</v>
      </c>
      <c r="O555" t="s">
        <v>4489</v>
      </c>
    </row>
    <row r="556" spans="1:15" ht="15">
      <c r="A556">
        <f t="shared" si="8"/>
        <v>234</v>
      </c>
      <c r="B556">
        <v>1396817</v>
      </c>
      <c r="C556" t="s">
        <v>514</v>
      </c>
      <c r="D556" t="s">
        <v>5169</v>
      </c>
      <c r="E556" t="s">
        <v>5381</v>
      </c>
      <c r="F556">
        <v>2624</v>
      </c>
      <c r="G556" t="s">
        <v>37</v>
      </c>
      <c r="H556">
        <v>50200.44</v>
      </c>
      <c r="I556">
        <v>2790063.54</v>
      </c>
      <c r="J556">
        <v>0</v>
      </c>
      <c r="K556">
        <v>0</v>
      </c>
      <c r="L556">
        <v>50200.44</v>
      </c>
      <c r="M556">
        <v>2790063.54</v>
      </c>
      <c r="N556" t="s">
        <v>4488</v>
      </c>
      <c r="O556" t="s">
        <v>4489</v>
      </c>
    </row>
    <row r="557" spans="1:15" ht="15">
      <c r="A557">
        <f t="shared" si="8"/>
        <v>542</v>
      </c>
      <c r="B557">
        <v>1718174</v>
      </c>
      <c r="C557" t="s">
        <v>1445</v>
      </c>
      <c r="D557" t="s">
        <v>4508</v>
      </c>
      <c r="E557" t="s">
        <v>5382</v>
      </c>
      <c r="F557">
        <v>1412</v>
      </c>
      <c r="G557" t="s">
        <v>5383</v>
      </c>
      <c r="H557">
        <v>32063.46</v>
      </c>
      <c r="I557">
        <v>1816874.73</v>
      </c>
      <c r="J557">
        <v>0</v>
      </c>
      <c r="K557">
        <v>0</v>
      </c>
      <c r="L557">
        <v>32063.46</v>
      </c>
      <c r="M557">
        <v>1816874.73</v>
      </c>
      <c r="N557" t="s">
        <v>4488</v>
      </c>
      <c r="O557" t="s">
        <v>4489</v>
      </c>
    </row>
    <row r="558" spans="1:15" ht="15">
      <c r="A558">
        <f t="shared" si="8"/>
        <v>370</v>
      </c>
      <c r="B558">
        <v>5653892</v>
      </c>
      <c r="C558" t="s">
        <v>1047</v>
      </c>
      <c r="D558" t="s">
        <v>4508</v>
      </c>
      <c r="E558" t="s">
        <v>5384</v>
      </c>
      <c r="F558">
        <v>851</v>
      </c>
      <c r="G558" t="s">
        <v>85</v>
      </c>
      <c r="H558">
        <v>33888.252</v>
      </c>
      <c r="I558">
        <v>1915706.16</v>
      </c>
      <c r="J558">
        <v>0</v>
      </c>
      <c r="K558">
        <v>0</v>
      </c>
      <c r="L558">
        <v>33888.252</v>
      </c>
      <c r="M558">
        <v>1915706.16</v>
      </c>
      <c r="N558" t="s">
        <v>4488</v>
      </c>
      <c r="O558" t="s">
        <v>4489</v>
      </c>
    </row>
    <row r="559" spans="1:15" ht="15">
      <c r="A559">
        <f t="shared" si="8"/>
        <v>575</v>
      </c>
      <c r="B559">
        <v>1036877</v>
      </c>
      <c r="C559" t="s">
        <v>1533</v>
      </c>
      <c r="D559" t="s">
        <v>4510</v>
      </c>
      <c r="E559" t="s">
        <v>5385</v>
      </c>
      <c r="F559">
        <v>3534</v>
      </c>
      <c r="G559" t="s">
        <v>5386</v>
      </c>
      <c r="H559">
        <v>63624.432</v>
      </c>
      <c r="I559">
        <v>3665174.51</v>
      </c>
      <c r="J559">
        <v>0</v>
      </c>
      <c r="K559">
        <v>0</v>
      </c>
      <c r="L559">
        <v>63624.432</v>
      </c>
      <c r="M559">
        <v>3665174.51</v>
      </c>
      <c r="N559" t="s">
        <v>4488</v>
      </c>
      <c r="O559" t="s">
        <v>4489</v>
      </c>
    </row>
    <row r="560" spans="1:15" ht="15">
      <c r="A560">
        <f t="shared" si="8"/>
        <v>681</v>
      </c>
      <c r="B560">
        <v>5652650</v>
      </c>
      <c r="C560" t="s">
        <v>1755</v>
      </c>
      <c r="D560" t="s">
        <v>5387</v>
      </c>
      <c r="E560" t="s">
        <v>5388</v>
      </c>
      <c r="F560">
        <v>4380</v>
      </c>
      <c r="G560" t="s">
        <v>5389</v>
      </c>
      <c r="H560">
        <v>29366.616</v>
      </c>
      <c r="I560">
        <v>1612994.65</v>
      </c>
      <c r="J560">
        <v>0</v>
      </c>
      <c r="K560">
        <v>0</v>
      </c>
      <c r="L560">
        <v>29366.616</v>
      </c>
      <c r="M560">
        <v>1612994.65</v>
      </c>
      <c r="N560" t="s">
        <v>4488</v>
      </c>
      <c r="O560" t="s">
        <v>4489</v>
      </c>
    </row>
    <row r="561" spans="1:15" ht="15">
      <c r="A561">
        <f t="shared" si="8"/>
        <v>616</v>
      </c>
      <c r="B561">
        <v>5640745</v>
      </c>
      <c r="C561" t="s">
        <v>1641</v>
      </c>
      <c r="D561" t="s">
        <v>4496</v>
      </c>
      <c r="E561" t="s">
        <v>5390</v>
      </c>
      <c r="F561">
        <v>4050</v>
      </c>
      <c r="G561" t="s">
        <v>153</v>
      </c>
      <c r="H561">
        <v>54343.932</v>
      </c>
      <c r="I561">
        <v>2898965.45</v>
      </c>
      <c r="J561">
        <v>0</v>
      </c>
      <c r="K561">
        <v>0</v>
      </c>
      <c r="L561">
        <v>54343.932</v>
      </c>
      <c r="M561">
        <v>2898965.45</v>
      </c>
      <c r="N561" t="s">
        <v>4488</v>
      </c>
      <c r="O561" t="s">
        <v>4489</v>
      </c>
    </row>
    <row r="562" spans="1:15" ht="15">
      <c r="A562">
        <f t="shared" si="8"/>
        <v>342</v>
      </c>
      <c r="B562">
        <v>5647725</v>
      </c>
      <c r="C562" t="s">
        <v>978</v>
      </c>
      <c r="D562" t="s">
        <v>4510</v>
      </c>
      <c r="E562" t="s">
        <v>5391</v>
      </c>
      <c r="F562">
        <v>3057</v>
      </c>
      <c r="G562" t="s">
        <v>5392</v>
      </c>
      <c r="H562">
        <v>17243.652</v>
      </c>
      <c r="I562">
        <v>938222.46</v>
      </c>
      <c r="J562">
        <v>0</v>
      </c>
      <c r="K562">
        <v>0</v>
      </c>
      <c r="L562">
        <v>17243.652</v>
      </c>
      <c r="M562">
        <v>938222.46</v>
      </c>
      <c r="N562" t="s">
        <v>4488</v>
      </c>
      <c r="O562" t="s">
        <v>4489</v>
      </c>
    </row>
    <row r="563" spans="1:15" ht="15">
      <c r="A563">
        <f t="shared" si="8"/>
        <v>301</v>
      </c>
      <c r="B563">
        <v>5640452</v>
      </c>
      <c r="C563" t="s">
        <v>860</v>
      </c>
      <c r="D563" t="s">
        <v>4508</v>
      </c>
      <c r="E563" t="s">
        <v>5393</v>
      </c>
      <c r="F563">
        <v>1473</v>
      </c>
      <c r="G563" t="s">
        <v>99</v>
      </c>
      <c r="H563">
        <v>73110.732</v>
      </c>
      <c r="I563">
        <v>3891148.95</v>
      </c>
      <c r="J563">
        <v>0</v>
      </c>
      <c r="K563">
        <v>0</v>
      </c>
      <c r="L563">
        <v>73110.732</v>
      </c>
      <c r="M563">
        <v>3891148.95</v>
      </c>
      <c r="N563" t="s">
        <v>4488</v>
      </c>
      <c r="O563" t="s">
        <v>4489</v>
      </c>
    </row>
    <row r="564" spans="1:15" ht="15">
      <c r="A564">
        <f t="shared" si="8"/>
        <v>373</v>
      </c>
      <c r="B564">
        <v>5639188</v>
      </c>
      <c r="C564" t="s">
        <v>1056</v>
      </c>
      <c r="D564" t="s">
        <v>4508</v>
      </c>
      <c r="E564" t="s">
        <v>5394</v>
      </c>
      <c r="F564">
        <v>254</v>
      </c>
      <c r="G564" t="s">
        <v>85</v>
      </c>
      <c r="H564">
        <v>70527.792</v>
      </c>
      <c r="I564">
        <v>4036562.81</v>
      </c>
      <c r="J564">
        <v>0</v>
      </c>
      <c r="K564">
        <v>0</v>
      </c>
      <c r="L564">
        <v>70527.792</v>
      </c>
      <c r="M564">
        <v>4036562.81</v>
      </c>
      <c r="N564" t="s">
        <v>4488</v>
      </c>
      <c r="O564" t="s">
        <v>4489</v>
      </c>
    </row>
    <row r="565" spans="1:15" ht="15">
      <c r="A565">
        <f t="shared" si="8"/>
        <v>259</v>
      </c>
      <c r="B565">
        <v>1710988</v>
      </c>
      <c r="C565" t="s">
        <v>740</v>
      </c>
      <c r="D565" t="s">
        <v>4510</v>
      </c>
      <c r="E565" t="s">
        <v>5395</v>
      </c>
      <c r="F565">
        <v>3612</v>
      </c>
      <c r="G565" t="s">
        <v>86</v>
      </c>
      <c r="H565">
        <v>31446.42</v>
      </c>
      <c r="I565">
        <v>1833364.38</v>
      </c>
      <c r="J565">
        <v>0</v>
      </c>
      <c r="K565">
        <v>0</v>
      </c>
      <c r="L565">
        <v>31446.42</v>
      </c>
      <c r="M565">
        <v>1833364.38</v>
      </c>
      <c r="N565" t="s">
        <v>4488</v>
      </c>
      <c r="O565" t="s">
        <v>4489</v>
      </c>
    </row>
    <row r="566" spans="1:15" ht="15">
      <c r="A566">
        <f t="shared" si="8"/>
        <v>784</v>
      </c>
      <c r="B566">
        <v>5643698</v>
      </c>
      <c r="C566" t="s">
        <v>1917</v>
      </c>
      <c r="D566" t="s">
        <v>5396</v>
      </c>
      <c r="E566" t="s">
        <v>5397</v>
      </c>
      <c r="F566">
        <v>4637</v>
      </c>
      <c r="G566" t="s">
        <v>4679</v>
      </c>
      <c r="H566">
        <v>18093.924</v>
      </c>
      <c r="I566">
        <v>1034949.33</v>
      </c>
      <c r="J566">
        <v>0</v>
      </c>
      <c r="K566">
        <v>0</v>
      </c>
      <c r="L566">
        <v>18093.924</v>
      </c>
      <c r="M566">
        <v>1034949.33</v>
      </c>
      <c r="N566" t="s">
        <v>4488</v>
      </c>
      <c r="O566" t="s">
        <v>4489</v>
      </c>
    </row>
    <row r="567" spans="1:15" ht="15">
      <c r="A567">
        <f t="shared" si="8"/>
        <v>446</v>
      </c>
      <c r="B567">
        <v>5637503</v>
      </c>
      <c r="C567" t="s">
        <v>1222</v>
      </c>
      <c r="D567" t="s">
        <v>5398</v>
      </c>
      <c r="E567" t="s">
        <v>5399</v>
      </c>
      <c r="F567">
        <v>1555</v>
      </c>
      <c r="G567" t="s">
        <v>5379</v>
      </c>
      <c r="H567">
        <v>59544.228</v>
      </c>
      <c r="I567">
        <v>3377945.7</v>
      </c>
      <c r="J567">
        <v>0</v>
      </c>
      <c r="K567">
        <v>0</v>
      </c>
      <c r="L567">
        <v>59544.228</v>
      </c>
      <c r="M567">
        <v>3377945.7</v>
      </c>
      <c r="N567" t="s">
        <v>4488</v>
      </c>
      <c r="O567" t="s">
        <v>4489</v>
      </c>
    </row>
    <row r="568" spans="1:15" ht="15">
      <c r="A568">
        <f t="shared" si="8"/>
        <v>790</v>
      </c>
      <c r="B568">
        <v>5645071</v>
      </c>
      <c r="C568" t="s">
        <v>1923</v>
      </c>
      <c r="D568" t="s">
        <v>5400</v>
      </c>
      <c r="E568" t="s">
        <v>5401</v>
      </c>
      <c r="F568">
        <v>4990</v>
      </c>
      <c r="G568" t="s">
        <v>5402</v>
      </c>
      <c r="H568">
        <v>26017.812</v>
      </c>
      <c r="I568">
        <v>1445330.48</v>
      </c>
      <c r="J568">
        <v>0</v>
      </c>
      <c r="K568">
        <v>0</v>
      </c>
      <c r="L568">
        <v>26017.812</v>
      </c>
      <c r="M568">
        <v>1445330.48</v>
      </c>
      <c r="N568" t="s">
        <v>4488</v>
      </c>
      <c r="O568" t="s">
        <v>4489</v>
      </c>
    </row>
    <row r="569" spans="1:15" ht="15">
      <c r="A569">
        <f t="shared" si="8"/>
        <v>544</v>
      </c>
      <c r="B569">
        <v>5648847</v>
      </c>
      <c r="C569" t="s">
        <v>1451</v>
      </c>
      <c r="D569" t="s">
        <v>4508</v>
      </c>
      <c r="E569" t="s">
        <v>5403</v>
      </c>
      <c r="F569">
        <v>1410</v>
      </c>
      <c r="G569" t="s">
        <v>5404</v>
      </c>
      <c r="H569">
        <v>40728.3</v>
      </c>
      <c r="I569">
        <v>2211818.88</v>
      </c>
      <c r="J569">
        <v>0</v>
      </c>
      <c r="K569">
        <v>0</v>
      </c>
      <c r="L569">
        <v>40728.3</v>
      </c>
      <c r="M569">
        <v>2211818.88</v>
      </c>
      <c r="N569" t="s">
        <v>4488</v>
      </c>
      <c r="O569" t="s">
        <v>4489</v>
      </c>
    </row>
    <row r="570" spans="1:15" ht="15">
      <c r="A570">
        <f t="shared" si="8"/>
        <v>856</v>
      </c>
      <c r="B570">
        <v>5639304</v>
      </c>
      <c r="C570" t="s">
        <v>2047</v>
      </c>
      <c r="D570" t="s">
        <v>4492</v>
      </c>
      <c r="E570" t="s">
        <v>5405</v>
      </c>
      <c r="F570">
        <v>5239</v>
      </c>
      <c r="G570" t="s">
        <v>5406</v>
      </c>
      <c r="H570">
        <v>15835.452</v>
      </c>
      <c r="I570">
        <v>896170.86</v>
      </c>
      <c r="J570">
        <v>0</v>
      </c>
      <c r="K570">
        <v>0</v>
      </c>
      <c r="L570">
        <v>15835.452</v>
      </c>
      <c r="M570">
        <v>896170.86</v>
      </c>
      <c r="N570" t="s">
        <v>4488</v>
      </c>
      <c r="O570" t="s">
        <v>4489</v>
      </c>
    </row>
    <row r="571" spans="1:15" ht="15">
      <c r="A571">
        <f t="shared" si="8"/>
        <v>79</v>
      </c>
      <c r="B571">
        <v>1398408</v>
      </c>
      <c r="C571" t="s">
        <v>428</v>
      </c>
      <c r="D571" t="s">
        <v>4499</v>
      </c>
      <c r="E571" t="s">
        <v>5407</v>
      </c>
      <c r="F571">
        <v>2613</v>
      </c>
      <c r="G571" t="s">
        <v>37</v>
      </c>
      <c r="H571">
        <v>43171.164</v>
      </c>
      <c r="I571">
        <v>2445800.66</v>
      </c>
      <c r="J571">
        <v>0</v>
      </c>
      <c r="K571">
        <v>0</v>
      </c>
      <c r="L571">
        <v>43171.164</v>
      </c>
      <c r="M571">
        <v>2445800.66</v>
      </c>
      <c r="N571" t="s">
        <v>4488</v>
      </c>
      <c r="O571" t="s">
        <v>4489</v>
      </c>
    </row>
    <row r="572" spans="1:15" ht="15">
      <c r="A572">
        <f t="shared" si="8"/>
        <v>889</v>
      </c>
      <c r="B572">
        <v>5650396</v>
      </c>
      <c r="C572" t="s">
        <v>2141</v>
      </c>
      <c r="D572" t="s">
        <v>4492</v>
      </c>
      <c r="E572" t="s">
        <v>5408</v>
      </c>
      <c r="F572">
        <v>5251</v>
      </c>
      <c r="G572" t="s">
        <v>5409</v>
      </c>
      <c r="H572">
        <v>18946.236</v>
      </c>
      <c r="I572">
        <v>1059745.02</v>
      </c>
      <c r="J572">
        <v>0</v>
      </c>
      <c r="K572">
        <v>0</v>
      </c>
      <c r="L572">
        <v>18946.236</v>
      </c>
      <c r="M572">
        <v>1059745.02</v>
      </c>
      <c r="N572" t="s">
        <v>4488</v>
      </c>
      <c r="O572" t="s">
        <v>4489</v>
      </c>
    </row>
    <row r="573" spans="1:15" ht="15">
      <c r="A573">
        <f t="shared" si="8"/>
        <v>140</v>
      </c>
      <c r="B573">
        <v>1666995</v>
      </c>
      <c r="C573" t="s">
        <v>632</v>
      </c>
      <c r="D573" t="s">
        <v>4490</v>
      </c>
      <c r="E573" t="s">
        <v>5410</v>
      </c>
      <c r="F573">
        <v>7013</v>
      </c>
      <c r="G573" t="s">
        <v>50</v>
      </c>
      <c r="H573">
        <v>30038.976</v>
      </c>
      <c r="I573">
        <v>1703114.22</v>
      </c>
      <c r="J573">
        <v>0</v>
      </c>
      <c r="K573">
        <v>0</v>
      </c>
      <c r="L573">
        <v>30038.976</v>
      </c>
      <c r="M573">
        <v>1703114.22</v>
      </c>
      <c r="N573" t="s">
        <v>4488</v>
      </c>
      <c r="O573" t="s">
        <v>4489</v>
      </c>
    </row>
    <row r="574" spans="1:15" ht="15">
      <c r="A574">
        <f t="shared" si="8"/>
        <v>381</v>
      </c>
      <c r="B574">
        <v>5638709</v>
      </c>
      <c r="C574" t="s">
        <v>1077</v>
      </c>
      <c r="D574" t="s">
        <v>4508</v>
      </c>
      <c r="E574" t="s">
        <v>5411</v>
      </c>
      <c r="F574">
        <v>367</v>
      </c>
      <c r="G574" t="s">
        <v>85</v>
      </c>
      <c r="H574">
        <v>50670.804</v>
      </c>
      <c r="I574">
        <v>2877781.27</v>
      </c>
      <c r="J574">
        <v>0</v>
      </c>
      <c r="K574">
        <v>0</v>
      </c>
      <c r="L574">
        <v>50670.804</v>
      </c>
      <c r="M574">
        <v>2877781.27</v>
      </c>
      <c r="N574" t="s">
        <v>4488</v>
      </c>
      <c r="O574" t="s">
        <v>4489</v>
      </c>
    </row>
    <row r="575" spans="1:15" ht="15">
      <c r="A575">
        <f t="shared" si="8"/>
        <v>739</v>
      </c>
      <c r="B575">
        <v>5663334</v>
      </c>
      <c r="C575" t="s">
        <v>1888</v>
      </c>
      <c r="D575" t="s">
        <v>4503</v>
      </c>
      <c r="E575" t="s">
        <v>5412</v>
      </c>
      <c r="F575">
        <v>4636</v>
      </c>
      <c r="G575" t="s">
        <v>4679</v>
      </c>
      <c r="H575">
        <v>42986.016</v>
      </c>
      <c r="I575">
        <v>2466135.19</v>
      </c>
      <c r="J575">
        <v>0</v>
      </c>
      <c r="K575">
        <v>0</v>
      </c>
      <c r="L575">
        <v>42986.016</v>
      </c>
      <c r="M575">
        <v>2466135.19</v>
      </c>
      <c r="N575" t="s">
        <v>4488</v>
      </c>
      <c r="O575" t="s">
        <v>4489</v>
      </c>
    </row>
    <row r="576" spans="1:15" ht="15">
      <c r="A576">
        <f t="shared" si="8"/>
        <v>283</v>
      </c>
      <c r="B576">
        <v>1419837</v>
      </c>
      <c r="C576" t="s">
        <v>809</v>
      </c>
      <c r="D576" t="s">
        <v>4508</v>
      </c>
      <c r="E576" t="s">
        <v>5413</v>
      </c>
      <c r="F576">
        <v>1920</v>
      </c>
      <c r="G576" t="s">
        <v>5414</v>
      </c>
      <c r="H576">
        <v>42108.12</v>
      </c>
      <c r="I576">
        <v>2307644.77</v>
      </c>
      <c r="J576">
        <v>0</v>
      </c>
      <c r="K576">
        <v>0</v>
      </c>
      <c r="L576">
        <v>42108.12</v>
      </c>
      <c r="M576">
        <v>2307644.77</v>
      </c>
      <c r="N576" t="s">
        <v>4488</v>
      </c>
      <c r="O576" t="s">
        <v>4489</v>
      </c>
    </row>
    <row r="577" spans="1:15" ht="15">
      <c r="A577">
        <f t="shared" si="8"/>
        <v>735</v>
      </c>
      <c r="B577">
        <v>5655749</v>
      </c>
      <c r="C577" t="s">
        <v>1877</v>
      </c>
      <c r="D577" t="s">
        <v>4503</v>
      </c>
      <c r="E577" t="s">
        <v>5415</v>
      </c>
      <c r="F577">
        <v>4521</v>
      </c>
      <c r="G577" t="s">
        <v>181</v>
      </c>
      <c r="H577">
        <v>23830.248</v>
      </c>
      <c r="I577">
        <v>1379790.42</v>
      </c>
      <c r="J577">
        <v>0</v>
      </c>
      <c r="K577">
        <v>0</v>
      </c>
      <c r="L577">
        <v>23830.248</v>
      </c>
      <c r="M577">
        <v>1379790.42</v>
      </c>
      <c r="N577" t="s">
        <v>4488</v>
      </c>
      <c r="O577" t="s">
        <v>4489</v>
      </c>
    </row>
    <row r="578" spans="1:15" ht="15">
      <c r="A578">
        <f t="shared" si="8"/>
        <v>631</v>
      </c>
      <c r="B578">
        <v>5641109</v>
      </c>
      <c r="C578" t="s">
        <v>1683</v>
      </c>
      <c r="D578" t="s">
        <v>4496</v>
      </c>
      <c r="E578" t="s">
        <v>5416</v>
      </c>
      <c r="F578">
        <v>5531</v>
      </c>
      <c r="G578" t="s">
        <v>150</v>
      </c>
      <c r="H578">
        <v>28042.992</v>
      </c>
      <c r="I578">
        <v>1510270.62</v>
      </c>
      <c r="J578">
        <v>0</v>
      </c>
      <c r="K578">
        <v>0</v>
      </c>
      <c r="L578">
        <v>28042.992</v>
      </c>
      <c r="M578">
        <v>1510270.62</v>
      </c>
      <c r="N578" t="s">
        <v>4488</v>
      </c>
      <c r="O578" t="s">
        <v>4489</v>
      </c>
    </row>
    <row r="579" spans="1:15" ht="15">
      <c r="A579">
        <f aca="true" t="shared" si="9" ref="A579:A642">MID(C579,6,3)*1</f>
        <v>823</v>
      </c>
      <c r="B579">
        <v>5657610</v>
      </c>
      <c r="C579" t="s">
        <v>2003</v>
      </c>
      <c r="D579" t="s">
        <v>4492</v>
      </c>
      <c r="E579" t="s">
        <v>5417</v>
      </c>
      <c r="F579">
        <v>5147</v>
      </c>
      <c r="G579" t="s">
        <v>5192</v>
      </c>
      <c r="H579">
        <v>29761.008</v>
      </c>
      <c r="I579">
        <v>1642938.65</v>
      </c>
      <c r="J579">
        <v>0</v>
      </c>
      <c r="K579">
        <v>0</v>
      </c>
      <c r="L579">
        <v>29761.008</v>
      </c>
      <c r="M579">
        <v>1642938.65</v>
      </c>
      <c r="N579" t="s">
        <v>4488</v>
      </c>
      <c r="O579" t="s">
        <v>4489</v>
      </c>
    </row>
    <row r="580" spans="1:15" ht="15">
      <c r="A580">
        <f t="shared" si="9"/>
        <v>318</v>
      </c>
      <c r="B580">
        <v>5647749</v>
      </c>
      <c r="C580" t="s">
        <v>908</v>
      </c>
      <c r="D580" t="s">
        <v>4510</v>
      </c>
      <c r="E580" t="s">
        <v>5418</v>
      </c>
      <c r="F580">
        <v>3430</v>
      </c>
      <c r="G580" t="s">
        <v>5419</v>
      </c>
      <c r="H580">
        <v>27817.212</v>
      </c>
      <c r="I580">
        <v>1572390.12</v>
      </c>
      <c r="J580">
        <v>0</v>
      </c>
      <c r="K580">
        <v>0</v>
      </c>
      <c r="L580">
        <v>27817.212</v>
      </c>
      <c r="M580">
        <v>1572390.12</v>
      </c>
      <c r="N580" t="s">
        <v>4488</v>
      </c>
      <c r="O580" t="s">
        <v>4489</v>
      </c>
    </row>
    <row r="581" spans="1:15" ht="15">
      <c r="A581">
        <f t="shared" si="9"/>
        <v>902</v>
      </c>
      <c r="B581">
        <v>5646885</v>
      </c>
      <c r="C581" t="s">
        <v>2195</v>
      </c>
      <c r="D581" t="s">
        <v>4624</v>
      </c>
      <c r="E581" t="s">
        <v>5420</v>
      </c>
      <c r="F581">
        <v>6010</v>
      </c>
      <c r="G581" t="s">
        <v>209</v>
      </c>
      <c r="H581">
        <v>42547.836</v>
      </c>
      <c r="I581">
        <v>2314935.45</v>
      </c>
      <c r="J581">
        <v>0</v>
      </c>
      <c r="K581">
        <v>0</v>
      </c>
      <c r="L581">
        <v>42547.836</v>
      </c>
      <c r="M581">
        <v>2314935.45</v>
      </c>
      <c r="N581" t="s">
        <v>4488</v>
      </c>
      <c r="O581" t="s">
        <v>4489</v>
      </c>
    </row>
    <row r="582" spans="1:15" ht="15">
      <c r="A582">
        <f t="shared" si="9"/>
        <v>514</v>
      </c>
      <c r="B582">
        <v>5645626</v>
      </c>
      <c r="C582" t="s">
        <v>1380</v>
      </c>
      <c r="D582" t="s">
        <v>5421</v>
      </c>
      <c r="E582" t="s">
        <v>5422</v>
      </c>
      <c r="F582">
        <v>1820</v>
      </c>
      <c r="G582" t="s">
        <v>5423</v>
      </c>
      <c r="H582">
        <v>35486.856</v>
      </c>
      <c r="I582">
        <v>1970988.44</v>
      </c>
      <c r="J582">
        <v>0</v>
      </c>
      <c r="K582">
        <v>0</v>
      </c>
      <c r="L582">
        <v>35486.856</v>
      </c>
      <c r="M582">
        <v>1970988.44</v>
      </c>
      <c r="N582" t="s">
        <v>4488</v>
      </c>
      <c r="O582" t="s">
        <v>4489</v>
      </c>
    </row>
    <row r="583" spans="1:15" ht="15">
      <c r="A583">
        <f t="shared" si="9"/>
        <v>311</v>
      </c>
      <c r="B583">
        <v>5637480</v>
      </c>
      <c r="C583" t="s">
        <v>887</v>
      </c>
      <c r="D583" t="s">
        <v>4508</v>
      </c>
      <c r="E583" t="s">
        <v>5424</v>
      </c>
      <c r="F583">
        <v>1368</v>
      </c>
      <c r="G583" t="s">
        <v>5425</v>
      </c>
      <c r="H583">
        <v>44236.38</v>
      </c>
      <c r="I583">
        <v>2479044.66</v>
      </c>
      <c r="J583">
        <v>0</v>
      </c>
      <c r="K583">
        <v>0</v>
      </c>
      <c r="L583">
        <v>44236.38</v>
      </c>
      <c r="M583">
        <v>2479044.66</v>
      </c>
      <c r="N583" t="s">
        <v>4488</v>
      </c>
      <c r="O583" t="s">
        <v>4489</v>
      </c>
    </row>
    <row r="584" spans="1:15" ht="15">
      <c r="A584">
        <f t="shared" si="9"/>
        <v>296</v>
      </c>
      <c r="B584">
        <v>1407860</v>
      </c>
      <c r="C584" t="s">
        <v>848</v>
      </c>
      <c r="D584" t="s">
        <v>4508</v>
      </c>
      <c r="E584" t="s">
        <v>5426</v>
      </c>
      <c r="F584">
        <v>1369</v>
      </c>
      <c r="G584" t="s">
        <v>5425</v>
      </c>
      <c r="H584">
        <v>43325.688</v>
      </c>
      <c r="I584">
        <v>2404878.48</v>
      </c>
      <c r="J584">
        <v>0</v>
      </c>
      <c r="K584">
        <v>0</v>
      </c>
      <c r="L584">
        <v>43325.688</v>
      </c>
      <c r="M584">
        <v>2404878.48</v>
      </c>
      <c r="N584" t="s">
        <v>4488</v>
      </c>
      <c r="O584" t="s">
        <v>4489</v>
      </c>
    </row>
    <row r="585" spans="1:15" ht="15">
      <c r="A585">
        <f t="shared" si="9"/>
        <v>174</v>
      </c>
      <c r="B585">
        <v>1719190</v>
      </c>
      <c r="C585" t="s">
        <v>720</v>
      </c>
      <c r="D585" t="s">
        <v>4506</v>
      </c>
      <c r="E585" t="s">
        <v>5427</v>
      </c>
      <c r="F585">
        <v>9010</v>
      </c>
      <c r="G585" t="s">
        <v>72</v>
      </c>
      <c r="H585">
        <v>24987.972</v>
      </c>
      <c r="I585">
        <v>1388223.91</v>
      </c>
      <c r="J585">
        <v>0</v>
      </c>
      <c r="K585">
        <v>0</v>
      </c>
      <c r="L585">
        <v>24987.972</v>
      </c>
      <c r="M585">
        <v>1388223.91</v>
      </c>
      <c r="N585" t="s">
        <v>4488</v>
      </c>
      <c r="O585" t="s">
        <v>4489</v>
      </c>
    </row>
    <row r="586" spans="1:15" ht="15">
      <c r="A586">
        <f t="shared" si="9"/>
        <v>233</v>
      </c>
      <c r="B586">
        <v>5640804</v>
      </c>
      <c r="C586" t="s">
        <v>511</v>
      </c>
      <c r="D586" t="s">
        <v>5169</v>
      </c>
      <c r="E586" t="s">
        <v>5428</v>
      </c>
      <c r="F586">
        <v>2618</v>
      </c>
      <c r="G586" t="s">
        <v>37</v>
      </c>
      <c r="H586">
        <v>47846.148</v>
      </c>
      <c r="I586">
        <v>2750337.98</v>
      </c>
      <c r="J586">
        <v>0</v>
      </c>
      <c r="K586">
        <v>0</v>
      </c>
      <c r="L586">
        <v>47846.148</v>
      </c>
      <c r="M586">
        <v>2750337.98</v>
      </c>
      <c r="N586" t="s">
        <v>4488</v>
      </c>
      <c r="O586" t="s">
        <v>4489</v>
      </c>
    </row>
    <row r="587" spans="1:15" ht="15">
      <c r="A587">
        <f t="shared" si="9"/>
        <v>64</v>
      </c>
      <c r="B587">
        <v>5654795</v>
      </c>
      <c r="C587" t="s">
        <v>386</v>
      </c>
      <c r="D587" t="s">
        <v>4499</v>
      </c>
      <c r="E587" t="s">
        <v>5429</v>
      </c>
      <c r="F587">
        <v>2335</v>
      </c>
      <c r="G587" t="s">
        <v>8</v>
      </c>
      <c r="H587">
        <v>55258.452</v>
      </c>
      <c r="I587">
        <v>3151280.99</v>
      </c>
      <c r="J587">
        <v>0</v>
      </c>
      <c r="K587">
        <v>0</v>
      </c>
      <c r="L587">
        <v>55258.452</v>
      </c>
      <c r="M587">
        <v>3151280.99</v>
      </c>
      <c r="N587" t="s">
        <v>4488</v>
      </c>
      <c r="O587" t="s">
        <v>4489</v>
      </c>
    </row>
    <row r="588" spans="1:15" ht="15">
      <c r="A588">
        <f t="shared" si="9"/>
        <v>673</v>
      </c>
      <c r="B588">
        <v>5638432</v>
      </c>
      <c r="C588" t="s">
        <v>1747</v>
      </c>
      <c r="D588" t="s">
        <v>5430</v>
      </c>
      <c r="E588" t="s">
        <v>5431</v>
      </c>
      <c r="F588">
        <v>4250</v>
      </c>
      <c r="G588" t="s">
        <v>5432</v>
      </c>
      <c r="H588">
        <v>24406.224</v>
      </c>
      <c r="I588">
        <v>1325374.92</v>
      </c>
      <c r="J588">
        <v>0</v>
      </c>
      <c r="K588">
        <v>0</v>
      </c>
      <c r="L588">
        <v>24406.224</v>
      </c>
      <c r="M588">
        <v>1325374.92</v>
      </c>
      <c r="N588" t="s">
        <v>4488</v>
      </c>
      <c r="O588" t="s">
        <v>4489</v>
      </c>
    </row>
    <row r="589" spans="1:15" ht="15">
      <c r="A589">
        <f t="shared" si="9"/>
        <v>563</v>
      </c>
      <c r="B589">
        <v>1381974</v>
      </c>
      <c r="C589" t="s">
        <v>1502</v>
      </c>
      <c r="D589" t="s">
        <v>4513</v>
      </c>
      <c r="E589" t="s">
        <v>5433</v>
      </c>
      <c r="F589">
        <v>3960</v>
      </c>
      <c r="G589" t="s">
        <v>4784</v>
      </c>
      <c r="H589">
        <v>51316.248</v>
      </c>
      <c r="I589">
        <v>2793017.7</v>
      </c>
      <c r="J589">
        <v>0</v>
      </c>
      <c r="K589">
        <v>0</v>
      </c>
      <c r="L589">
        <v>51316.248</v>
      </c>
      <c r="M589">
        <v>2793017.7</v>
      </c>
      <c r="N589" t="s">
        <v>4488</v>
      </c>
      <c r="O589" t="s">
        <v>4489</v>
      </c>
    </row>
    <row r="590" spans="1:15" ht="15">
      <c r="A590">
        <f t="shared" si="9"/>
        <v>29</v>
      </c>
      <c r="B590">
        <v>5640202</v>
      </c>
      <c r="C590" t="s">
        <v>306</v>
      </c>
      <c r="D590" t="s">
        <v>4499</v>
      </c>
      <c r="E590" t="s">
        <v>5434</v>
      </c>
      <c r="F590">
        <v>2353</v>
      </c>
      <c r="G590" t="s">
        <v>5434</v>
      </c>
      <c r="H590">
        <v>35071.032</v>
      </c>
      <c r="I590">
        <v>1979565.7</v>
      </c>
      <c r="J590">
        <v>0</v>
      </c>
      <c r="K590">
        <v>0</v>
      </c>
      <c r="L590">
        <v>35071.032</v>
      </c>
      <c r="M590">
        <v>1979565.7</v>
      </c>
      <c r="N590" t="s">
        <v>4488</v>
      </c>
      <c r="O590" t="s">
        <v>4489</v>
      </c>
    </row>
    <row r="591" spans="1:15" ht="15">
      <c r="A591">
        <f t="shared" si="9"/>
        <v>411</v>
      </c>
      <c r="B591">
        <v>5647771</v>
      </c>
      <c r="C591" t="s">
        <v>1152</v>
      </c>
      <c r="D591" t="s">
        <v>4510</v>
      </c>
      <c r="E591" t="s">
        <v>5435</v>
      </c>
      <c r="F591">
        <v>3055</v>
      </c>
      <c r="G591" t="s">
        <v>4995</v>
      </c>
      <c r="H591">
        <v>19628.244</v>
      </c>
      <c r="I591">
        <v>1094994.49</v>
      </c>
      <c r="J591">
        <v>0</v>
      </c>
      <c r="K591">
        <v>0</v>
      </c>
      <c r="L591">
        <v>19628.244</v>
      </c>
      <c r="M591">
        <v>1094994.49</v>
      </c>
      <c r="N591" t="s">
        <v>4488</v>
      </c>
      <c r="O591" t="s">
        <v>4489</v>
      </c>
    </row>
    <row r="592" spans="1:15" ht="15">
      <c r="A592">
        <f t="shared" si="9"/>
        <v>727</v>
      </c>
      <c r="B592">
        <v>5649277</v>
      </c>
      <c r="C592" t="s">
        <v>1856</v>
      </c>
      <c r="D592" t="s">
        <v>4503</v>
      </c>
      <c r="E592" t="s">
        <v>5436</v>
      </c>
      <c r="F592">
        <v>4848</v>
      </c>
      <c r="G592" t="s">
        <v>172</v>
      </c>
      <c r="H592">
        <v>45414.828</v>
      </c>
      <c r="I592">
        <v>2448511.46</v>
      </c>
      <c r="J592">
        <v>0</v>
      </c>
      <c r="K592">
        <v>0</v>
      </c>
      <c r="L592">
        <v>45414.828</v>
      </c>
      <c r="M592">
        <v>2448511.46</v>
      </c>
      <c r="N592" t="s">
        <v>4488</v>
      </c>
      <c r="O592" t="s">
        <v>4489</v>
      </c>
    </row>
    <row r="593" spans="1:15" ht="15">
      <c r="A593">
        <f t="shared" si="9"/>
        <v>515</v>
      </c>
      <c r="B593">
        <v>5645314</v>
      </c>
      <c r="C593" t="s">
        <v>1383</v>
      </c>
      <c r="D593" t="s">
        <v>5437</v>
      </c>
      <c r="E593" t="s">
        <v>5438</v>
      </c>
      <c r="F593">
        <v>3160</v>
      </c>
      <c r="G593" t="s">
        <v>5439</v>
      </c>
      <c r="H593">
        <v>43848.348</v>
      </c>
      <c r="I593">
        <v>2439978.75</v>
      </c>
      <c r="J593">
        <v>0</v>
      </c>
      <c r="K593">
        <v>0</v>
      </c>
      <c r="L593">
        <v>43848.348</v>
      </c>
      <c r="M593">
        <v>2439978.75</v>
      </c>
      <c r="N593" t="s">
        <v>4488</v>
      </c>
      <c r="O593" t="s">
        <v>4489</v>
      </c>
    </row>
    <row r="594" spans="1:15" ht="15">
      <c r="A594">
        <f t="shared" si="9"/>
        <v>802</v>
      </c>
      <c r="B594">
        <v>1548695</v>
      </c>
      <c r="C594" t="s">
        <v>1946</v>
      </c>
      <c r="D594" t="s">
        <v>4492</v>
      </c>
      <c r="E594" t="s">
        <v>5440</v>
      </c>
      <c r="F594">
        <v>5309</v>
      </c>
      <c r="G594" t="s">
        <v>4933</v>
      </c>
      <c r="H594">
        <v>37942.116</v>
      </c>
      <c r="I594">
        <v>2161611.14</v>
      </c>
      <c r="J594">
        <v>0</v>
      </c>
      <c r="K594">
        <v>0</v>
      </c>
      <c r="L594">
        <v>37942.116</v>
      </c>
      <c r="M594">
        <v>2161611.14</v>
      </c>
      <c r="N594" t="s">
        <v>4488</v>
      </c>
      <c r="O594" t="s">
        <v>4489</v>
      </c>
    </row>
    <row r="595" spans="1:15" ht="15">
      <c r="A595">
        <f t="shared" si="9"/>
        <v>129</v>
      </c>
      <c r="B595">
        <v>5658699</v>
      </c>
      <c r="C595" t="s">
        <v>605</v>
      </c>
      <c r="D595" t="s">
        <v>4490</v>
      </c>
      <c r="E595" t="s">
        <v>5441</v>
      </c>
      <c r="F595">
        <v>7290</v>
      </c>
      <c r="G595" t="s">
        <v>5442</v>
      </c>
      <c r="H595">
        <v>44466.24</v>
      </c>
      <c r="I595">
        <v>2595920.18</v>
      </c>
      <c r="J595">
        <v>0</v>
      </c>
      <c r="K595">
        <v>0</v>
      </c>
      <c r="L595">
        <v>44466.24</v>
      </c>
      <c r="M595">
        <v>2595920.18</v>
      </c>
      <c r="N595" t="s">
        <v>4488</v>
      </c>
      <c r="O595" t="s">
        <v>4489</v>
      </c>
    </row>
    <row r="596" spans="1:15" ht="15">
      <c r="A596">
        <f t="shared" si="9"/>
        <v>331</v>
      </c>
      <c r="B596">
        <v>5637581</v>
      </c>
      <c r="C596" t="s">
        <v>946</v>
      </c>
      <c r="D596" t="s">
        <v>4508</v>
      </c>
      <c r="E596" t="s">
        <v>5443</v>
      </c>
      <c r="F596">
        <v>184</v>
      </c>
      <c r="G596" t="s">
        <v>85</v>
      </c>
      <c r="H596">
        <v>71146.74</v>
      </c>
      <c r="I596">
        <v>3871044.65</v>
      </c>
      <c r="J596">
        <v>0</v>
      </c>
      <c r="K596">
        <v>0</v>
      </c>
      <c r="L596">
        <v>71146.74</v>
      </c>
      <c r="M596">
        <v>3871044.65</v>
      </c>
      <c r="N596" t="s">
        <v>4488</v>
      </c>
      <c r="O596" t="s">
        <v>4489</v>
      </c>
    </row>
    <row r="597" spans="1:15" ht="15">
      <c r="A597">
        <f t="shared" si="9"/>
        <v>232</v>
      </c>
      <c r="B597">
        <v>5640805</v>
      </c>
      <c r="C597" t="s">
        <v>508</v>
      </c>
      <c r="D597" t="s">
        <v>5169</v>
      </c>
      <c r="E597" t="s">
        <v>5444</v>
      </c>
      <c r="F597">
        <v>2609</v>
      </c>
      <c r="G597" t="s">
        <v>37</v>
      </c>
      <c r="H597">
        <v>59642.064</v>
      </c>
      <c r="I597">
        <v>3391914.45</v>
      </c>
      <c r="J597">
        <v>0</v>
      </c>
      <c r="K597">
        <v>0</v>
      </c>
      <c r="L597">
        <v>59642.064</v>
      </c>
      <c r="M597">
        <v>3391914.45</v>
      </c>
      <c r="N597" t="s">
        <v>4488</v>
      </c>
      <c r="O597" t="s">
        <v>4489</v>
      </c>
    </row>
    <row r="598" spans="1:15" ht="15">
      <c r="A598">
        <f t="shared" si="9"/>
        <v>217</v>
      </c>
      <c r="B598">
        <v>1661775</v>
      </c>
      <c r="C598" t="s">
        <v>479</v>
      </c>
      <c r="D598" t="s">
        <v>4646</v>
      </c>
      <c r="E598" t="s">
        <v>5445</v>
      </c>
      <c r="F598">
        <v>2315</v>
      </c>
      <c r="G598" t="s">
        <v>25</v>
      </c>
      <c r="H598">
        <v>48992.1</v>
      </c>
      <c r="I598">
        <v>2738368.14</v>
      </c>
      <c r="J598">
        <v>0</v>
      </c>
      <c r="K598">
        <v>0</v>
      </c>
      <c r="L598">
        <v>48992.1</v>
      </c>
      <c r="M598">
        <v>2738368.14</v>
      </c>
      <c r="N598" t="s">
        <v>4488</v>
      </c>
      <c r="O598" t="s">
        <v>4489</v>
      </c>
    </row>
    <row r="599" spans="1:15" ht="15">
      <c r="A599">
        <f t="shared" si="9"/>
        <v>107</v>
      </c>
      <c r="B599">
        <v>5647024</v>
      </c>
      <c r="C599" t="s">
        <v>647</v>
      </c>
      <c r="D599" t="s">
        <v>4490</v>
      </c>
      <c r="E599" t="s">
        <v>5446</v>
      </c>
      <c r="F599">
        <v>8008</v>
      </c>
      <c r="G599" t="s">
        <v>69</v>
      </c>
      <c r="H599">
        <v>38048.496</v>
      </c>
      <c r="I599">
        <v>2074465.86</v>
      </c>
      <c r="J599">
        <v>0</v>
      </c>
      <c r="K599">
        <v>0</v>
      </c>
      <c r="L599">
        <v>38048.496</v>
      </c>
      <c r="M599">
        <v>2074465.86</v>
      </c>
      <c r="N599" t="s">
        <v>4488</v>
      </c>
      <c r="O599" t="s">
        <v>4489</v>
      </c>
    </row>
    <row r="600" spans="1:15" ht="15">
      <c r="A600">
        <f t="shared" si="9"/>
        <v>419</v>
      </c>
      <c r="B600">
        <v>1820727</v>
      </c>
      <c r="C600" t="s">
        <v>1172</v>
      </c>
      <c r="D600" t="s">
        <v>4508</v>
      </c>
      <c r="E600" t="s">
        <v>5447</v>
      </c>
      <c r="F600">
        <v>485</v>
      </c>
      <c r="G600" t="s">
        <v>85</v>
      </c>
      <c r="H600">
        <v>37071.3</v>
      </c>
      <c r="I600">
        <v>2125786.8</v>
      </c>
      <c r="J600">
        <v>0</v>
      </c>
      <c r="K600">
        <v>0</v>
      </c>
      <c r="L600">
        <v>37071.3</v>
      </c>
      <c r="M600">
        <v>2125786.8</v>
      </c>
      <c r="N600" t="s">
        <v>4488</v>
      </c>
      <c r="O600" t="s">
        <v>4489</v>
      </c>
    </row>
    <row r="601" spans="1:15" ht="15">
      <c r="A601">
        <f t="shared" si="9"/>
        <v>589</v>
      </c>
      <c r="B601">
        <v>5662524</v>
      </c>
      <c r="C601" t="s">
        <v>1567</v>
      </c>
      <c r="D601" t="s">
        <v>4508</v>
      </c>
      <c r="E601" t="s">
        <v>5448</v>
      </c>
      <c r="F601">
        <v>988</v>
      </c>
      <c r="G601" t="s">
        <v>85</v>
      </c>
      <c r="H601">
        <v>46203.168</v>
      </c>
      <c r="I601">
        <v>2387249.03</v>
      </c>
      <c r="J601">
        <v>0</v>
      </c>
      <c r="K601">
        <v>0</v>
      </c>
      <c r="L601">
        <v>46203.168</v>
      </c>
      <c r="M601">
        <v>2387249.03</v>
      </c>
      <c r="N601" t="s">
        <v>4488</v>
      </c>
      <c r="O601" t="s">
        <v>4489</v>
      </c>
    </row>
    <row r="602" spans="1:15" ht="15">
      <c r="A602">
        <f t="shared" si="9"/>
        <v>912</v>
      </c>
      <c r="B602">
        <v>5650663</v>
      </c>
      <c r="C602" t="s">
        <v>2219</v>
      </c>
      <c r="D602" t="s">
        <v>4624</v>
      </c>
      <c r="E602" t="s">
        <v>5449</v>
      </c>
      <c r="F602">
        <v>6200</v>
      </c>
      <c r="G602" t="s">
        <v>220</v>
      </c>
      <c r="H602">
        <v>28745.568</v>
      </c>
      <c r="I602">
        <v>1637190.8</v>
      </c>
      <c r="J602">
        <v>0</v>
      </c>
      <c r="K602">
        <v>0</v>
      </c>
      <c r="L602">
        <v>28745.568</v>
      </c>
      <c r="M602">
        <v>1637190.8</v>
      </c>
      <c r="N602" t="s">
        <v>4488</v>
      </c>
      <c r="O602" t="s">
        <v>4489</v>
      </c>
    </row>
    <row r="603" spans="1:15" ht="15">
      <c r="A603">
        <f t="shared" si="9"/>
        <v>50</v>
      </c>
      <c r="B603">
        <v>5639384</v>
      </c>
      <c r="C603" t="s">
        <v>351</v>
      </c>
      <c r="D603" t="s">
        <v>4499</v>
      </c>
      <c r="E603" t="s">
        <v>5450</v>
      </c>
      <c r="F603">
        <v>2815</v>
      </c>
      <c r="G603" t="s">
        <v>3</v>
      </c>
      <c r="H603">
        <v>33971.244</v>
      </c>
      <c r="I603">
        <v>1887707.31</v>
      </c>
      <c r="J603">
        <v>0</v>
      </c>
      <c r="K603">
        <v>0</v>
      </c>
      <c r="L603">
        <v>33971.244</v>
      </c>
      <c r="M603">
        <v>1887707.31</v>
      </c>
      <c r="N603" t="s">
        <v>4488</v>
      </c>
      <c r="O603" t="s">
        <v>4489</v>
      </c>
    </row>
    <row r="604" spans="1:15" ht="15">
      <c r="A604">
        <f t="shared" si="9"/>
        <v>880</v>
      </c>
      <c r="B604">
        <v>5648147</v>
      </c>
      <c r="C604" t="s">
        <v>5451</v>
      </c>
      <c r="D604" t="s">
        <v>4492</v>
      </c>
      <c r="E604" t="s">
        <v>5452</v>
      </c>
      <c r="F604">
        <v>5004</v>
      </c>
      <c r="G604" t="s">
        <v>191</v>
      </c>
      <c r="H604">
        <v>18781.512</v>
      </c>
      <c r="I604">
        <v>1093973.9</v>
      </c>
      <c r="J604">
        <v>0</v>
      </c>
      <c r="K604">
        <v>0</v>
      </c>
      <c r="L604">
        <v>18781.512</v>
      </c>
      <c r="M604">
        <v>1093973.9</v>
      </c>
      <c r="N604" t="s">
        <v>4488</v>
      </c>
      <c r="O604" t="s">
        <v>4489</v>
      </c>
    </row>
    <row r="605" spans="1:15" ht="15">
      <c r="A605">
        <f t="shared" si="9"/>
        <v>501</v>
      </c>
      <c r="B605">
        <v>5640450</v>
      </c>
      <c r="C605" t="s">
        <v>1349</v>
      </c>
      <c r="D605" t="s">
        <v>4513</v>
      </c>
      <c r="E605" t="s">
        <v>5453</v>
      </c>
      <c r="F605">
        <v>3930</v>
      </c>
      <c r="G605" t="s">
        <v>95</v>
      </c>
      <c r="H605">
        <v>33278.88</v>
      </c>
      <c r="I605">
        <v>1802892.24</v>
      </c>
      <c r="J605">
        <v>0</v>
      </c>
      <c r="K605">
        <v>0</v>
      </c>
      <c r="L605">
        <v>33278.88</v>
      </c>
      <c r="M605">
        <v>1802892.24</v>
      </c>
      <c r="N605" t="s">
        <v>4488</v>
      </c>
      <c r="O605" t="s">
        <v>4489</v>
      </c>
    </row>
    <row r="606" spans="1:15" ht="15">
      <c r="A606">
        <f t="shared" si="9"/>
        <v>139</v>
      </c>
      <c r="B606">
        <v>1526027</v>
      </c>
      <c r="C606" t="s">
        <v>629</v>
      </c>
      <c r="D606" t="s">
        <v>4490</v>
      </c>
      <c r="E606" t="s">
        <v>5454</v>
      </c>
      <c r="F606">
        <v>7047</v>
      </c>
      <c r="G606" t="s">
        <v>50</v>
      </c>
      <c r="H606">
        <v>62618.568</v>
      </c>
      <c r="I606">
        <v>3604478.01</v>
      </c>
      <c r="J606">
        <v>0</v>
      </c>
      <c r="K606">
        <v>0</v>
      </c>
      <c r="L606">
        <v>62618.568</v>
      </c>
      <c r="M606">
        <v>3604478.01</v>
      </c>
      <c r="N606" t="s">
        <v>4488</v>
      </c>
      <c r="O606" t="s">
        <v>4489</v>
      </c>
    </row>
    <row r="607" spans="1:15" ht="15">
      <c r="A607">
        <f t="shared" si="9"/>
        <v>813</v>
      </c>
      <c r="B607">
        <v>1052826</v>
      </c>
      <c r="C607" t="s">
        <v>1973</v>
      </c>
      <c r="D607" t="s">
        <v>4492</v>
      </c>
      <c r="E607" t="s">
        <v>5455</v>
      </c>
      <c r="F607">
        <v>5008</v>
      </c>
      <c r="G607" t="s">
        <v>191</v>
      </c>
      <c r="H607">
        <v>41017.068</v>
      </c>
      <c r="I607">
        <v>2377548.73</v>
      </c>
      <c r="J607">
        <v>0</v>
      </c>
      <c r="K607">
        <v>0</v>
      </c>
      <c r="L607">
        <v>41017.068</v>
      </c>
      <c r="M607">
        <v>2377548.73</v>
      </c>
      <c r="N607" t="s">
        <v>4488</v>
      </c>
      <c r="O607" t="s">
        <v>4489</v>
      </c>
    </row>
    <row r="608" spans="1:15" ht="15">
      <c r="A608">
        <f t="shared" si="9"/>
        <v>418</v>
      </c>
      <c r="B608">
        <v>5647737</v>
      </c>
      <c r="C608" t="s">
        <v>1169</v>
      </c>
      <c r="D608" t="s">
        <v>4508</v>
      </c>
      <c r="E608" t="s">
        <v>5456</v>
      </c>
      <c r="F608">
        <v>2010</v>
      </c>
      <c r="G608" t="s">
        <v>5457</v>
      </c>
      <c r="H608">
        <v>52491.78</v>
      </c>
      <c r="I608">
        <v>2837542.32</v>
      </c>
      <c r="J608">
        <v>0</v>
      </c>
      <c r="K608">
        <v>0</v>
      </c>
      <c r="L608">
        <v>52491.78</v>
      </c>
      <c r="M608">
        <v>2837542.32</v>
      </c>
      <c r="N608" t="s">
        <v>4488</v>
      </c>
      <c r="O608" t="s">
        <v>4489</v>
      </c>
    </row>
    <row r="609" spans="1:15" ht="15">
      <c r="A609">
        <f t="shared" si="9"/>
        <v>361</v>
      </c>
      <c r="B609">
        <v>5647758</v>
      </c>
      <c r="C609" t="s">
        <v>1023</v>
      </c>
      <c r="D609" t="s">
        <v>4510</v>
      </c>
      <c r="E609" t="s">
        <v>5458</v>
      </c>
      <c r="F609">
        <v>3044</v>
      </c>
      <c r="G609" t="s">
        <v>87</v>
      </c>
      <c r="H609">
        <v>20975.88</v>
      </c>
      <c r="I609">
        <v>1142906.22</v>
      </c>
      <c r="J609">
        <v>0</v>
      </c>
      <c r="K609">
        <v>0</v>
      </c>
      <c r="L609">
        <v>20975.88</v>
      </c>
      <c r="M609">
        <v>1142906.22</v>
      </c>
      <c r="N609" t="s">
        <v>4488</v>
      </c>
      <c r="O609" t="s">
        <v>4489</v>
      </c>
    </row>
    <row r="610" spans="1:15" ht="15">
      <c r="A610">
        <f t="shared" si="9"/>
        <v>504</v>
      </c>
      <c r="B610">
        <v>1067767</v>
      </c>
      <c r="C610" t="s">
        <v>5459</v>
      </c>
      <c r="D610" t="s">
        <v>4510</v>
      </c>
      <c r="E610" t="s">
        <v>5460</v>
      </c>
      <c r="F610">
        <v>3044</v>
      </c>
      <c r="G610" t="s">
        <v>87</v>
      </c>
      <c r="H610">
        <v>46204.872</v>
      </c>
      <c r="I610">
        <v>2620209.85</v>
      </c>
      <c r="J610">
        <v>0</v>
      </c>
      <c r="K610">
        <v>0</v>
      </c>
      <c r="L610">
        <v>46204.872</v>
      </c>
      <c r="M610">
        <v>2620209.85</v>
      </c>
      <c r="N610" t="s">
        <v>4488</v>
      </c>
      <c r="O610" t="s">
        <v>4489</v>
      </c>
    </row>
    <row r="611" spans="1:15" ht="15">
      <c r="A611">
        <f t="shared" si="9"/>
        <v>913</v>
      </c>
      <c r="B611">
        <v>5651484</v>
      </c>
      <c r="C611" t="s">
        <v>2222</v>
      </c>
      <c r="D611" t="s">
        <v>4624</v>
      </c>
      <c r="E611" t="s">
        <v>5461</v>
      </c>
      <c r="F611">
        <v>6783</v>
      </c>
      <c r="G611" t="s">
        <v>221</v>
      </c>
      <c r="H611">
        <v>38746.944</v>
      </c>
      <c r="I611">
        <v>2191008.12</v>
      </c>
      <c r="J611">
        <v>0</v>
      </c>
      <c r="K611">
        <v>0</v>
      </c>
      <c r="L611">
        <v>38746.944</v>
      </c>
      <c r="M611">
        <v>2191008.12</v>
      </c>
      <c r="N611" t="s">
        <v>4488</v>
      </c>
      <c r="O611" t="s">
        <v>4489</v>
      </c>
    </row>
    <row r="612" spans="1:15" ht="15">
      <c r="A612">
        <f t="shared" si="9"/>
        <v>601</v>
      </c>
      <c r="B612">
        <v>5648853</v>
      </c>
      <c r="C612" t="s">
        <v>1603</v>
      </c>
      <c r="D612" t="s">
        <v>4496</v>
      </c>
      <c r="E612" t="s">
        <v>5462</v>
      </c>
      <c r="F612">
        <v>5417</v>
      </c>
      <c r="G612" t="s">
        <v>146</v>
      </c>
      <c r="H612">
        <v>23085.516</v>
      </c>
      <c r="I612">
        <v>1305447</v>
      </c>
      <c r="J612">
        <v>0</v>
      </c>
      <c r="K612">
        <v>0</v>
      </c>
      <c r="L612">
        <v>23085.516</v>
      </c>
      <c r="M612">
        <v>1305447</v>
      </c>
      <c r="N612" t="s">
        <v>4488</v>
      </c>
      <c r="O612" t="s">
        <v>4489</v>
      </c>
    </row>
    <row r="613" spans="1:15" ht="15">
      <c r="A613">
        <f t="shared" si="9"/>
        <v>634</v>
      </c>
      <c r="B613">
        <v>5645627</v>
      </c>
      <c r="C613" t="s">
        <v>1692</v>
      </c>
      <c r="D613" t="s">
        <v>4496</v>
      </c>
      <c r="E613" t="s">
        <v>5463</v>
      </c>
      <c r="F613">
        <v>4048</v>
      </c>
      <c r="G613" t="s">
        <v>4777</v>
      </c>
      <c r="H613">
        <v>60648.552</v>
      </c>
      <c r="I613">
        <v>3401906.19</v>
      </c>
      <c r="J613">
        <v>0</v>
      </c>
      <c r="K613">
        <v>0</v>
      </c>
      <c r="L613">
        <v>60648.552</v>
      </c>
      <c r="M613">
        <v>3401906.19</v>
      </c>
      <c r="N613" t="s">
        <v>4488</v>
      </c>
      <c r="O613" t="s">
        <v>4489</v>
      </c>
    </row>
    <row r="614" spans="1:15" ht="15">
      <c r="A614">
        <f t="shared" si="9"/>
        <v>832</v>
      </c>
      <c r="B614">
        <v>5643215</v>
      </c>
      <c r="C614" t="s">
        <v>2150</v>
      </c>
      <c r="D614" t="s">
        <v>5464</v>
      </c>
      <c r="E614" t="s">
        <v>5465</v>
      </c>
      <c r="F614">
        <v>6003</v>
      </c>
      <c r="G614" t="s">
        <v>209</v>
      </c>
      <c r="H614">
        <v>52637.808</v>
      </c>
      <c r="I614">
        <v>2880965.05</v>
      </c>
      <c r="J614">
        <v>0</v>
      </c>
      <c r="K614">
        <v>0</v>
      </c>
      <c r="L614">
        <v>52637.808</v>
      </c>
      <c r="M614">
        <v>2880965.05</v>
      </c>
      <c r="N614" t="s">
        <v>4488</v>
      </c>
      <c r="O614" t="s">
        <v>4489</v>
      </c>
    </row>
    <row r="615" spans="1:15" ht="15">
      <c r="A615">
        <f t="shared" si="9"/>
        <v>800</v>
      </c>
      <c r="B615">
        <v>5639281</v>
      </c>
      <c r="C615" t="s">
        <v>1940</v>
      </c>
      <c r="D615" t="s">
        <v>5466</v>
      </c>
      <c r="E615" t="s">
        <v>5467</v>
      </c>
      <c r="F615">
        <v>5382</v>
      </c>
      <c r="G615" t="s">
        <v>5468</v>
      </c>
      <c r="H615">
        <v>27250.596</v>
      </c>
      <c r="I615">
        <v>1489281.26</v>
      </c>
      <c r="J615">
        <v>0</v>
      </c>
      <c r="K615">
        <v>0</v>
      </c>
      <c r="L615">
        <v>27250.596</v>
      </c>
      <c r="M615">
        <v>1489281.26</v>
      </c>
      <c r="N615" t="s">
        <v>4488</v>
      </c>
      <c r="O615" t="s">
        <v>4489</v>
      </c>
    </row>
    <row r="616" spans="1:15" ht="15">
      <c r="A616">
        <f t="shared" si="9"/>
        <v>942</v>
      </c>
      <c r="B616">
        <v>1036557</v>
      </c>
      <c r="C616" t="s">
        <v>2263</v>
      </c>
      <c r="D616" t="s">
        <v>4485</v>
      </c>
      <c r="E616" t="s">
        <v>5469</v>
      </c>
      <c r="F616">
        <v>6600</v>
      </c>
      <c r="G616" t="s">
        <v>5470</v>
      </c>
      <c r="H616">
        <v>47936.34</v>
      </c>
      <c r="I616">
        <v>2718670.01</v>
      </c>
      <c r="J616">
        <v>0</v>
      </c>
      <c r="K616">
        <v>0</v>
      </c>
      <c r="L616">
        <v>47936.34</v>
      </c>
      <c r="M616">
        <v>2718670.01</v>
      </c>
      <c r="N616" t="s">
        <v>4488</v>
      </c>
      <c r="O616" t="s">
        <v>4489</v>
      </c>
    </row>
    <row r="617" spans="1:15" ht="15">
      <c r="A617">
        <f t="shared" si="9"/>
        <v>895</v>
      </c>
      <c r="B617">
        <v>5649291</v>
      </c>
      <c r="C617" t="s">
        <v>2180</v>
      </c>
      <c r="D617" t="s">
        <v>4485</v>
      </c>
      <c r="E617" t="s">
        <v>5471</v>
      </c>
      <c r="F617">
        <v>6650</v>
      </c>
      <c r="G617" t="s">
        <v>215</v>
      </c>
      <c r="H617">
        <v>26581.5</v>
      </c>
      <c r="I617">
        <v>1489163.36</v>
      </c>
      <c r="J617">
        <v>0</v>
      </c>
      <c r="K617">
        <v>0</v>
      </c>
      <c r="L617">
        <v>26581.5</v>
      </c>
      <c r="M617">
        <v>1489163.36</v>
      </c>
      <c r="N617" t="s">
        <v>4488</v>
      </c>
      <c r="O617" t="s">
        <v>4489</v>
      </c>
    </row>
    <row r="618" spans="1:15" ht="15">
      <c r="A618">
        <f t="shared" si="9"/>
        <v>626</v>
      </c>
      <c r="B618">
        <v>5640754</v>
      </c>
      <c r="C618" t="s">
        <v>1668</v>
      </c>
      <c r="D618" t="s">
        <v>4496</v>
      </c>
      <c r="E618" t="s">
        <v>5472</v>
      </c>
      <c r="F618">
        <v>5550</v>
      </c>
      <c r="G618" t="s">
        <v>158</v>
      </c>
      <c r="H618">
        <v>20046.42</v>
      </c>
      <c r="I618">
        <v>1108219.5</v>
      </c>
      <c r="J618">
        <v>0</v>
      </c>
      <c r="K618">
        <v>0</v>
      </c>
      <c r="L618">
        <v>20046.42</v>
      </c>
      <c r="M618">
        <v>1108219.5</v>
      </c>
      <c r="N618" t="s">
        <v>4488</v>
      </c>
      <c r="O618" t="s">
        <v>4489</v>
      </c>
    </row>
    <row r="619" spans="1:15" ht="15">
      <c r="A619">
        <f t="shared" si="9"/>
        <v>578</v>
      </c>
      <c r="B619">
        <v>1037445</v>
      </c>
      <c r="C619" t="s">
        <v>1541</v>
      </c>
      <c r="D619" t="s">
        <v>4510</v>
      </c>
      <c r="E619" t="s">
        <v>5473</v>
      </c>
      <c r="F619">
        <v>3060</v>
      </c>
      <c r="G619" t="s">
        <v>4594</v>
      </c>
      <c r="H619">
        <v>21918.9</v>
      </c>
      <c r="I619">
        <v>1202830.07</v>
      </c>
      <c r="J619">
        <v>0</v>
      </c>
      <c r="K619">
        <v>0</v>
      </c>
      <c r="L619">
        <v>21918.9</v>
      </c>
      <c r="M619">
        <v>1202830.07</v>
      </c>
      <c r="N619" t="s">
        <v>4488</v>
      </c>
      <c r="O619" t="s">
        <v>4489</v>
      </c>
    </row>
    <row r="620" spans="1:15" ht="15">
      <c r="A620">
        <f t="shared" si="9"/>
        <v>349</v>
      </c>
      <c r="B620">
        <v>2138717</v>
      </c>
      <c r="C620" t="s">
        <v>993</v>
      </c>
      <c r="D620" t="s">
        <v>4526</v>
      </c>
      <c r="E620" t="s">
        <v>5474</v>
      </c>
      <c r="F620">
        <v>1788</v>
      </c>
      <c r="G620" t="s">
        <v>114</v>
      </c>
      <c r="H620">
        <v>14493.372</v>
      </c>
      <c r="I620">
        <v>813765.42</v>
      </c>
      <c r="J620">
        <v>0</v>
      </c>
      <c r="K620">
        <v>0</v>
      </c>
      <c r="L620">
        <v>14493.372</v>
      </c>
      <c r="M620">
        <v>813765.42</v>
      </c>
      <c r="N620" t="s">
        <v>4488</v>
      </c>
      <c r="O620" t="s">
        <v>4489</v>
      </c>
    </row>
    <row r="621" spans="1:15" ht="15">
      <c r="A621">
        <f t="shared" si="9"/>
        <v>184</v>
      </c>
      <c r="B621">
        <v>1349639</v>
      </c>
      <c r="C621" t="s">
        <v>726</v>
      </c>
      <c r="D621" t="s">
        <v>5475</v>
      </c>
      <c r="E621" t="s">
        <v>5476</v>
      </c>
      <c r="F621">
        <v>8300</v>
      </c>
      <c r="G621" t="s">
        <v>5477</v>
      </c>
      <c r="H621">
        <v>41296.344</v>
      </c>
      <c r="I621">
        <v>2323951.9</v>
      </c>
      <c r="J621">
        <v>0</v>
      </c>
      <c r="K621">
        <v>0</v>
      </c>
      <c r="L621">
        <v>41296.344</v>
      </c>
      <c r="M621">
        <v>2323951.9</v>
      </c>
      <c r="N621" t="s">
        <v>4488</v>
      </c>
      <c r="O621" t="s">
        <v>4489</v>
      </c>
    </row>
    <row r="622" spans="1:15" ht="15">
      <c r="A622">
        <f t="shared" si="9"/>
        <v>155</v>
      </c>
      <c r="B622">
        <v>5654610</v>
      </c>
      <c r="C622" t="s">
        <v>670</v>
      </c>
      <c r="D622" t="s">
        <v>4506</v>
      </c>
      <c r="E622" t="s">
        <v>5478</v>
      </c>
      <c r="F622">
        <v>8300</v>
      </c>
      <c r="G622" t="s">
        <v>5477</v>
      </c>
      <c r="H622">
        <v>44365.356</v>
      </c>
      <c r="I622">
        <v>2480257.56</v>
      </c>
      <c r="J622">
        <v>0</v>
      </c>
      <c r="K622">
        <v>0</v>
      </c>
      <c r="L622">
        <v>44365.356</v>
      </c>
      <c r="M622">
        <v>2480257.56</v>
      </c>
      <c r="N622" t="s">
        <v>4488</v>
      </c>
      <c r="O622" t="s">
        <v>4489</v>
      </c>
    </row>
    <row r="623" spans="1:15" ht="15">
      <c r="A623">
        <f t="shared" si="9"/>
        <v>844</v>
      </c>
      <c r="B623">
        <v>5643301</v>
      </c>
      <c r="C623" t="s">
        <v>2159</v>
      </c>
      <c r="D623" t="s">
        <v>5479</v>
      </c>
      <c r="E623" t="s">
        <v>211</v>
      </c>
      <c r="F623">
        <v>6230</v>
      </c>
      <c r="G623" t="s">
        <v>211</v>
      </c>
      <c r="H623">
        <v>36814.272</v>
      </c>
      <c r="I623">
        <v>2015225.83</v>
      </c>
      <c r="J623">
        <v>0</v>
      </c>
      <c r="K623">
        <v>0</v>
      </c>
      <c r="L623">
        <v>36814.272</v>
      </c>
      <c r="M623">
        <v>2015225.83</v>
      </c>
      <c r="N623" t="s">
        <v>4488</v>
      </c>
      <c r="O623" t="s">
        <v>4489</v>
      </c>
    </row>
    <row r="624" spans="1:15" ht="15">
      <c r="A624">
        <f t="shared" si="9"/>
        <v>699</v>
      </c>
      <c r="B624">
        <v>1443080</v>
      </c>
      <c r="C624" t="s">
        <v>1803</v>
      </c>
      <c r="D624" t="s">
        <v>4496</v>
      </c>
      <c r="E624" t="s">
        <v>5480</v>
      </c>
      <c r="F624">
        <v>4056</v>
      </c>
      <c r="G624" t="s">
        <v>5481</v>
      </c>
      <c r="H624">
        <v>39543.54</v>
      </c>
      <c r="I624">
        <v>2230826.57</v>
      </c>
      <c r="J624">
        <v>0</v>
      </c>
      <c r="K624">
        <v>0</v>
      </c>
      <c r="L624">
        <v>39543.54</v>
      </c>
      <c r="M624">
        <v>2230826.57</v>
      </c>
      <c r="N624" t="s">
        <v>4488</v>
      </c>
      <c r="O624" t="s">
        <v>4489</v>
      </c>
    </row>
    <row r="625" spans="1:15" ht="15">
      <c r="A625">
        <f t="shared" si="9"/>
        <v>260</v>
      </c>
      <c r="B625">
        <v>2155929</v>
      </c>
      <c r="C625" t="s">
        <v>743</v>
      </c>
      <c r="D625" t="s">
        <v>4510</v>
      </c>
      <c r="E625" t="s">
        <v>5482</v>
      </c>
      <c r="F625">
        <v>3040</v>
      </c>
      <c r="G625" t="s">
        <v>87</v>
      </c>
      <c r="H625">
        <v>4634.58</v>
      </c>
      <c r="I625">
        <v>253509.3</v>
      </c>
      <c r="J625">
        <v>0</v>
      </c>
      <c r="K625">
        <v>0</v>
      </c>
      <c r="L625">
        <v>4634.58</v>
      </c>
      <c r="M625">
        <v>253509.3</v>
      </c>
      <c r="N625" t="s">
        <v>4488</v>
      </c>
      <c r="O625" t="s">
        <v>4489</v>
      </c>
    </row>
    <row r="626" spans="1:15" ht="15">
      <c r="A626">
        <f t="shared" si="9"/>
        <v>712</v>
      </c>
      <c r="B626">
        <v>5638050</v>
      </c>
      <c r="C626" t="s">
        <v>1827</v>
      </c>
      <c r="D626" t="s">
        <v>4503</v>
      </c>
      <c r="E626" t="s">
        <v>5483</v>
      </c>
      <c r="F626">
        <v>4640</v>
      </c>
      <c r="G626" t="s">
        <v>5021</v>
      </c>
      <c r="H626">
        <v>24759.108</v>
      </c>
      <c r="I626">
        <v>1376055.24</v>
      </c>
      <c r="J626">
        <v>0</v>
      </c>
      <c r="K626">
        <v>0</v>
      </c>
      <c r="L626">
        <v>24759.108</v>
      </c>
      <c r="M626">
        <v>1376055.24</v>
      </c>
      <c r="N626" t="s">
        <v>4488</v>
      </c>
      <c r="O626" t="s">
        <v>4489</v>
      </c>
    </row>
    <row r="627" spans="1:15" ht="15">
      <c r="A627">
        <f t="shared" si="9"/>
        <v>603</v>
      </c>
      <c r="B627">
        <v>5655937</v>
      </c>
      <c r="C627" t="s">
        <v>1609</v>
      </c>
      <c r="D627" t="s">
        <v>4496</v>
      </c>
      <c r="E627" t="s">
        <v>5484</v>
      </c>
      <c r="F627">
        <v>4025</v>
      </c>
      <c r="G627" t="s">
        <v>147</v>
      </c>
      <c r="H627">
        <v>37161.048</v>
      </c>
      <c r="I627">
        <v>2028376.41</v>
      </c>
      <c r="J627">
        <v>0</v>
      </c>
      <c r="K627">
        <v>0</v>
      </c>
      <c r="L627">
        <v>37161.048</v>
      </c>
      <c r="M627">
        <v>2028376.41</v>
      </c>
      <c r="N627" t="s">
        <v>4488</v>
      </c>
      <c r="O627" t="s">
        <v>4489</v>
      </c>
    </row>
    <row r="628" spans="1:15" ht="15">
      <c r="A628">
        <f t="shared" si="9"/>
        <v>621</v>
      </c>
      <c r="B628">
        <v>5640750</v>
      </c>
      <c r="C628" t="s">
        <v>1653</v>
      </c>
      <c r="D628" t="s">
        <v>4496</v>
      </c>
      <c r="E628" t="s">
        <v>5485</v>
      </c>
      <c r="F628">
        <v>4120</v>
      </c>
      <c r="G628" t="s">
        <v>5486</v>
      </c>
      <c r="H628">
        <v>34248.168</v>
      </c>
      <c r="I628">
        <v>1887586.37</v>
      </c>
      <c r="J628">
        <v>0</v>
      </c>
      <c r="K628">
        <v>0</v>
      </c>
      <c r="L628">
        <v>34248.168</v>
      </c>
      <c r="M628">
        <v>1887586.37</v>
      </c>
      <c r="N628" t="s">
        <v>4488</v>
      </c>
      <c r="O628" t="s">
        <v>4489</v>
      </c>
    </row>
    <row r="629" spans="1:15" ht="15">
      <c r="A629">
        <f t="shared" si="9"/>
        <v>814</v>
      </c>
      <c r="B629">
        <v>5648777</v>
      </c>
      <c r="C629" t="s">
        <v>1976</v>
      </c>
      <c r="D629" t="s">
        <v>5487</v>
      </c>
      <c r="E629" t="s">
        <v>5488</v>
      </c>
      <c r="F629">
        <v>5113</v>
      </c>
      <c r="G629" t="s">
        <v>5489</v>
      </c>
      <c r="H629">
        <v>21371.34</v>
      </c>
      <c r="I629">
        <v>1228616.96</v>
      </c>
      <c r="J629">
        <v>0</v>
      </c>
      <c r="K629">
        <v>0</v>
      </c>
      <c r="L629">
        <v>21371.34</v>
      </c>
      <c r="M629">
        <v>1228616.96</v>
      </c>
      <c r="N629" t="s">
        <v>4488</v>
      </c>
      <c r="O629" t="s">
        <v>4489</v>
      </c>
    </row>
    <row r="630" spans="1:15" ht="15">
      <c r="A630">
        <f t="shared" si="9"/>
        <v>352</v>
      </c>
      <c r="B630">
        <v>5647705</v>
      </c>
      <c r="C630" t="s">
        <v>999</v>
      </c>
      <c r="D630" t="s">
        <v>4526</v>
      </c>
      <c r="E630" t="s">
        <v>5490</v>
      </c>
      <c r="F630">
        <v>1534</v>
      </c>
      <c r="G630" t="s">
        <v>115</v>
      </c>
      <c r="H630">
        <v>41228.64</v>
      </c>
      <c r="I630">
        <v>2221510.38</v>
      </c>
      <c r="J630">
        <v>0</v>
      </c>
      <c r="K630">
        <v>0</v>
      </c>
      <c r="L630">
        <v>41228.64</v>
      </c>
      <c r="M630">
        <v>2221510.38</v>
      </c>
      <c r="N630" t="s">
        <v>4488</v>
      </c>
      <c r="O630" t="s">
        <v>4489</v>
      </c>
    </row>
    <row r="631" spans="1:15" ht="15">
      <c r="A631">
        <f t="shared" si="9"/>
        <v>114</v>
      </c>
      <c r="B631">
        <v>5651643</v>
      </c>
      <c r="C631" t="s">
        <v>570</v>
      </c>
      <c r="D631" t="s">
        <v>4490</v>
      </c>
      <c r="E631" t="s">
        <v>5491</v>
      </c>
      <c r="F631">
        <v>7075</v>
      </c>
      <c r="G631" t="s">
        <v>5492</v>
      </c>
      <c r="H631">
        <v>33044.316</v>
      </c>
      <c r="I631">
        <v>1852106.58</v>
      </c>
      <c r="J631">
        <v>0</v>
      </c>
      <c r="K631">
        <v>0</v>
      </c>
      <c r="L631">
        <v>33044.316</v>
      </c>
      <c r="M631">
        <v>1852106.58</v>
      </c>
      <c r="N631" t="s">
        <v>4488</v>
      </c>
      <c r="O631" t="s">
        <v>4489</v>
      </c>
    </row>
    <row r="632" spans="1:15" ht="15">
      <c r="A632">
        <f t="shared" si="9"/>
        <v>725</v>
      </c>
      <c r="B632">
        <v>5648293</v>
      </c>
      <c r="C632" t="s">
        <v>1853</v>
      </c>
      <c r="D632" t="s">
        <v>4503</v>
      </c>
      <c r="E632" t="s">
        <v>5493</v>
      </c>
      <c r="F632">
        <v>4790</v>
      </c>
      <c r="G632" t="s">
        <v>176</v>
      </c>
      <c r="H632">
        <v>25416.78</v>
      </c>
      <c r="I632">
        <v>1420342.44</v>
      </c>
      <c r="J632">
        <v>0</v>
      </c>
      <c r="K632">
        <v>0</v>
      </c>
      <c r="L632">
        <v>25416.78</v>
      </c>
      <c r="M632">
        <v>1420342.44</v>
      </c>
      <c r="N632" t="s">
        <v>4488</v>
      </c>
      <c r="O632" t="s">
        <v>4489</v>
      </c>
    </row>
    <row r="633" spans="1:15" ht="15">
      <c r="A633">
        <f t="shared" si="9"/>
        <v>457</v>
      </c>
      <c r="B633">
        <v>1819657</v>
      </c>
      <c r="C633" t="s">
        <v>1246</v>
      </c>
      <c r="D633" t="s">
        <v>5494</v>
      </c>
      <c r="E633" t="s">
        <v>5495</v>
      </c>
      <c r="F633">
        <v>3482</v>
      </c>
      <c r="G633" t="s">
        <v>5496</v>
      </c>
      <c r="H633">
        <v>38421.096</v>
      </c>
      <c r="I633">
        <v>2110214.26</v>
      </c>
      <c r="J633">
        <v>0</v>
      </c>
      <c r="K633">
        <v>0</v>
      </c>
      <c r="L633">
        <v>38421.096</v>
      </c>
      <c r="M633">
        <v>2110214.26</v>
      </c>
      <c r="N633" t="s">
        <v>4488</v>
      </c>
      <c r="O633" t="s">
        <v>4489</v>
      </c>
    </row>
    <row r="634" spans="1:15" ht="15">
      <c r="A634">
        <f t="shared" si="9"/>
        <v>343</v>
      </c>
      <c r="B634">
        <v>5646760</v>
      </c>
      <c r="C634" t="s">
        <v>981</v>
      </c>
      <c r="D634" t="s">
        <v>4513</v>
      </c>
      <c r="E634" t="s">
        <v>5497</v>
      </c>
      <c r="F634">
        <v>3736</v>
      </c>
      <c r="G634" t="s">
        <v>113</v>
      </c>
      <c r="H634">
        <v>46619.592</v>
      </c>
      <c r="I634">
        <v>2555817.88</v>
      </c>
      <c r="J634">
        <v>0</v>
      </c>
      <c r="K634">
        <v>0</v>
      </c>
      <c r="L634">
        <v>46619.592</v>
      </c>
      <c r="M634">
        <v>2555817.88</v>
      </c>
      <c r="N634" t="s">
        <v>4488</v>
      </c>
      <c r="O634" t="s">
        <v>4489</v>
      </c>
    </row>
    <row r="635" spans="1:15" ht="15">
      <c r="A635">
        <f t="shared" si="9"/>
        <v>598</v>
      </c>
      <c r="B635">
        <v>1429145</v>
      </c>
      <c r="C635" t="s">
        <v>1594</v>
      </c>
      <c r="D635" t="s">
        <v>4526</v>
      </c>
      <c r="E635" t="s">
        <v>5498</v>
      </c>
      <c r="F635">
        <v>1825</v>
      </c>
      <c r="G635" t="s">
        <v>5499</v>
      </c>
      <c r="H635">
        <v>48981.6</v>
      </c>
      <c r="I635">
        <v>2677086.09</v>
      </c>
      <c r="J635">
        <v>0</v>
      </c>
      <c r="K635">
        <v>0</v>
      </c>
      <c r="L635">
        <v>48981.6</v>
      </c>
      <c r="M635">
        <v>2677086.09</v>
      </c>
      <c r="N635" t="s">
        <v>4488</v>
      </c>
      <c r="O635" t="s">
        <v>4489</v>
      </c>
    </row>
    <row r="636" spans="1:15" ht="15">
      <c r="A636">
        <f t="shared" si="9"/>
        <v>402</v>
      </c>
      <c r="B636">
        <v>5646890</v>
      </c>
      <c r="C636" t="s">
        <v>1131</v>
      </c>
      <c r="D636" t="s">
        <v>4508</v>
      </c>
      <c r="E636" t="s">
        <v>5500</v>
      </c>
      <c r="F636">
        <v>591</v>
      </c>
      <c r="G636" t="s">
        <v>85</v>
      </c>
      <c r="H636">
        <v>49682.796</v>
      </c>
      <c r="I636">
        <v>2755427.76</v>
      </c>
      <c r="J636">
        <v>0</v>
      </c>
      <c r="K636">
        <v>0</v>
      </c>
      <c r="L636">
        <v>49682.796</v>
      </c>
      <c r="M636">
        <v>2755427.76</v>
      </c>
      <c r="N636" t="s">
        <v>4488</v>
      </c>
      <c r="O636" t="s">
        <v>4489</v>
      </c>
    </row>
    <row r="637" spans="1:15" ht="15">
      <c r="A637">
        <f t="shared" si="9"/>
        <v>887</v>
      </c>
      <c r="B637">
        <v>5640125</v>
      </c>
      <c r="C637" t="s">
        <v>2135</v>
      </c>
      <c r="D637" t="s">
        <v>4492</v>
      </c>
      <c r="E637" t="s">
        <v>5501</v>
      </c>
      <c r="F637">
        <v>5136</v>
      </c>
      <c r="G637" t="s">
        <v>5502</v>
      </c>
      <c r="H637">
        <v>25673.088</v>
      </c>
      <c r="I637">
        <v>1421731.38</v>
      </c>
      <c r="J637">
        <v>0</v>
      </c>
      <c r="K637">
        <v>0</v>
      </c>
      <c r="L637">
        <v>25673.088</v>
      </c>
      <c r="M637">
        <v>1421731.38</v>
      </c>
      <c r="N637" t="s">
        <v>4488</v>
      </c>
      <c r="O637" t="s">
        <v>4489</v>
      </c>
    </row>
    <row r="638" spans="1:15" ht="15">
      <c r="A638">
        <f t="shared" si="9"/>
        <v>582</v>
      </c>
      <c r="B638">
        <v>1820689</v>
      </c>
      <c r="C638" t="s">
        <v>1549</v>
      </c>
      <c r="D638" t="s">
        <v>4508</v>
      </c>
      <c r="E638" t="s">
        <v>5503</v>
      </c>
      <c r="F638">
        <v>181</v>
      </c>
      <c r="G638" t="s">
        <v>85</v>
      </c>
      <c r="H638">
        <v>27885.132</v>
      </c>
      <c r="I638">
        <v>1607646.24</v>
      </c>
      <c r="J638">
        <v>0</v>
      </c>
      <c r="K638">
        <v>0</v>
      </c>
      <c r="L638">
        <v>27885.132</v>
      </c>
      <c r="M638">
        <v>1607646.24</v>
      </c>
      <c r="N638" t="s">
        <v>4488</v>
      </c>
      <c r="O638" t="s">
        <v>4489</v>
      </c>
    </row>
    <row r="639" spans="1:15" ht="15">
      <c r="A639">
        <f t="shared" si="9"/>
        <v>360</v>
      </c>
      <c r="B639">
        <v>5646759</v>
      </c>
      <c r="C639" t="s">
        <v>1020</v>
      </c>
      <c r="D639" t="s">
        <v>4513</v>
      </c>
      <c r="E639" t="s">
        <v>5504</v>
      </c>
      <c r="F639">
        <v>3181</v>
      </c>
      <c r="G639" t="s">
        <v>116</v>
      </c>
      <c r="H639">
        <v>56347.14</v>
      </c>
      <c r="I639">
        <v>2979784.92</v>
      </c>
      <c r="J639">
        <v>0</v>
      </c>
      <c r="K639">
        <v>0</v>
      </c>
      <c r="L639">
        <v>56347.14</v>
      </c>
      <c r="M639">
        <v>2979784.92</v>
      </c>
      <c r="N639" t="s">
        <v>4488</v>
      </c>
      <c r="O639" t="s">
        <v>4489</v>
      </c>
    </row>
    <row r="640" spans="1:15" ht="15">
      <c r="A640">
        <f t="shared" si="9"/>
        <v>336</v>
      </c>
      <c r="B640">
        <v>5637738</v>
      </c>
      <c r="C640" t="s">
        <v>961</v>
      </c>
      <c r="D640" t="s">
        <v>4508</v>
      </c>
      <c r="E640" t="s">
        <v>5505</v>
      </c>
      <c r="F640">
        <v>479</v>
      </c>
      <c r="G640" t="s">
        <v>85</v>
      </c>
      <c r="H640">
        <v>52163.172</v>
      </c>
      <c r="I640">
        <v>2881582.92</v>
      </c>
      <c r="J640">
        <v>0</v>
      </c>
      <c r="K640">
        <v>0</v>
      </c>
      <c r="L640">
        <v>52163.172</v>
      </c>
      <c r="M640">
        <v>2881582.92</v>
      </c>
      <c r="N640" t="s">
        <v>4488</v>
      </c>
      <c r="O640" t="s">
        <v>4489</v>
      </c>
    </row>
    <row r="641" spans="1:15" ht="15">
      <c r="A641">
        <f t="shared" si="9"/>
        <v>350</v>
      </c>
      <c r="B641">
        <v>5646761</v>
      </c>
      <c r="C641" t="s">
        <v>996</v>
      </c>
      <c r="D641" t="s">
        <v>4513</v>
      </c>
      <c r="E641" t="s">
        <v>5506</v>
      </c>
      <c r="F641">
        <v>3262</v>
      </c>
      <c r="G641" t="s">
        <v>88</v>
      </c>
      <c r="H641">
        <v>46227.276</v>
      </c>
      <c r="I641">
        <v>2409566.28</v>
      </c>
      <c r="J641">
        <v>0</v>
      </c>
      <c r="K641">
        <v>0</v>
      </c>
      <c r="L641">
        <v>46227.276</v>
      </c>
      <c r="M641">
        <v>2409566.28</v>
      </c>
      <c r="N641" t="s">
        <v>4488</v>
      </c>
      <c r="O641" t="s">
        <v>4489</v>
      </c>
    </row>
    <row r="642" spans="1:15" ht="15">
      <c r="A642">
        <f t="shared" si="9"/>
        <v>641</v>
      </c>
      <c r="B642">
        <v>5645289</v>
      </c>
      <c r="C642" t="s">
        <v>1704</v>
      </c>
      <c r="D642" t="s">
        <v>4496</v>
      </c>
      <c r="E642" t="s">
        <v>5507</v>
      </c>
      <c r="F642">
        <v>4260</v>
      </c>
      <c r="G642" t="s">
        <v>5507</v>
      </c>
      <c r="H642">
        <v>18521.58</v>
      </c>
      <c r="I642">
        <v>1012184.46</v>
      </c>
      <c r="J642">
        <v>0</v>
      </c>
      <c r="K642">
        <v>0</v>
      </c>
      <c r="L642">
        <v>18521.58</v>
      </c>
      <c r="M642">
        <v>1012184.46</v>
      </c>
      <c r="N642" t="s">
        <v>4488</v>
      </c>
      <c r="O642" t="s">
        <v>4489</v>
      </c>
    </row>
    <row r="643" spans="1:15" ht="15">
      <c r="A643">
        <f aca="true" t="shared" si="10" ref="A643:A706">MID(C643,6,3)*1</f>
        <v>720</v>
      </c>
      <c r="B643">
        <v>5645350</v>
      </c>
      <c r="C643" t="s">
        <v>1841</v>
      </c>
      <c r="D643" t="s">
        <v>4503</v>
      </c>
      <c r="E643" t="s">
        <v>5508</v>
      </c>
      <c r="F643">
        <v>4611</v>
      </c>
      <c r="G643" t="s">
        <v>4679</v>
      </c>
      <c r="H643">
        <v>27448.668</v>
      </c>
      <c r="I643">
        <v>1608864.48</v>
      </c>
      <c r="J643">
        <v>0</v>
      </c>
      <c r="K643">
        <v>0</v>
      </c>
      <c r="L643">
        <v>27448.668</v>
      </c>
      <c r="M643">
        <v>1608864.48</v>
      </c>
      <c r="N643" t="s">
        <v>4488</v>
      </c>
      <c r="O643" t="s">
        <v>4489</v>
      </c>
    </row>
    <row r="644" spans="1:15" ht="15">
      <c r="A644">
        <f t="shared" si="10"/>
        <v>545</v>
      </c>
      <c r="B644">
        <v>5649983</v>
      </c>
      <c r="C644" t="s">
        <v>1454</v>
      </c>
      <c r="D644" t="s">
        <v>4508</v>
      </c>
      <c r="E644" t="s">
        <v>5509</v>
      </c>
      <c r="F644">
        <v>652</v>
      </c>
      <c r="G644" t="s">
        <v>85</v>
      </c>
      <c r="H644">
        <v>51782.616</v>
      </c>
      <c r="I644">
        <v>2799246.6</v>
      </c>
      <c r="J644">
        <v>0</v>
      </c>
      <c r="K644">
        <v>0</v>
      </c>
      <c r="L644">
        <v>51782.616</v>
      </c>
      <c r="M644">
        <v>2799246.6</v>
      </c>
      <c r="N644" t="s">
        <v>4488</v>
      </c>
      <c r="O644" t="s">
        <v>4489</v>
      </c>
    </row>
    <row r="645" spans="1:15" ht="15">
      <c r="A645">
        <f t="shared" si="10"/>
        <v>408</v>
      </c>
      <c r="B645">
        <v>5638938</v>
      </c>
      <c r="C645" t="s">
        <v>1143</v>
      </c>
      <c r="D645" t="s">
        <v>4508</v>
      </c>
      <c r="E645" t="s">
        <v>5510</v>
      </c>
      <c r="F645">
        <v>1487</v>
      </c>
      <c r="G645" t="s">
        <v>5511</v>
      </c>
      <c r="H645">
        <v>41262.156</v>
      </c>
      <c r="I645">
        <v>2273230.41</v>
      </c>
      <c r="J645">
        <v>0</v>
      </c>
      <c r="K645">
        <v>0</v>
      </c>
      <c r="L645">
        <v>41262.156</v>
      </c>
      <c r="M645">
        <v>2273230.41</v>
      </c>
      <c r="N645" t="s">
        <v>4488</v>
      </c>
      <c r="O645" t="s">
        <v>4489</v>
      </c>
    </row>
    <row r="646" spans="1:15" ht="15">
      <c r="A646">
        <f t="shared" si="10"/>
        <v>313</v>
      </c>
      <c r="B646">
        <v>5647747</v>
      </c>
      <c r="C646" t="s">
        <v>893</v>
      </c>
      <c r="D646" t="s">
        <v>4510</v>
      </c>
      <c r="E646" t="s">
        <v>5512</v>
      </c>
      <c r="F646">
        <v>3403</v>
      </c>
      <c r="G646" t="s">
        <v>84</v>
      </c>
      <c r="H646">
        <v>34998.324</v>
      </c>
      <c r="I646">
        <v>1897454.98</v>
      </c>
      <c r="J646">
        <v>0</v>
      </c>
      <c r="K646">
        <v>0</v>
      </c>
      <c r="L646">
        <v>34998.324</v>
      </c>
      <c r="M646">
        <v>1897454.98</v>
      </c>
      <c r="N646" t="s">
        <v>4488</v>
      </c>
      <c r="O646" t="s">
        <v>4489</v>
      </c>
    </row>
    <row r="647" spans="1:15" ht="15">
      <c r="A647">
        <f t="shared" si="10"/>
        <v>214</v>
      </c>
      <c r="B647">
        <v>5639828</v>
      </c>
      <c r="C647" t="s">
        <v>476</v>
      </c>
      <c r="D647" t="s">
        <v>5513</v>
      </c>
      <c r="E647" t="s">
        <v>5514</v>
      </c>
      <c r="F647">
        <v>2635</v>
      </c>
      <c r="G647" t="s">
        <v>5515</v>
      </c>
      <c r="H647">
        <v>23968.824</v>
      </c>
      <c r="I647">
        <v>1360174.26</v>
      </c>
      <c r="J647">
        <v>0</v>
      </c>
      <c r="K647">
        <v>0</v>
      </c>
      <c r="L647">
        <v>23968.824</v>
      </c>
      <c r="M647">
        <v>1360174.26</v>
      </c>
      <c r="N647" t="s">
        <v>4488</v>
      </c>
      <c r="O647" t="s">
        <v>4489</v>
      </c>
    </row>
    <row r="648" spans="1:15" ht="15">
      <c r="A648">
        <f t="shared" si="10"/>
        <v>586</v>
      </c>
      <c r="B648">
        <v>5659353</v>
      </c>
      <c r="C648" t="s">
        <v>1558</v>
      </c>
      <c r="D648" t="s">
        <v>4508</v>
      </c>
      <c r="E648" t="s">
        <v>5516</v>
      </c>
      <c r="F648">
        <v>851</v>
      </c>
      <c r="G648" t="s">
        <v>85</v>
      </c>
      <c r="H648">
        <v>32904.996</v>
      </c>
      <c r="I648">
        <v>1848660.48</v>
      </c>
      <c r="J648">
        <v>0</v>
      </c>
      <c r="K648">
        <v>0</v>
      </c>
      <c r="L648">
        <v>32904.996</v>
      </c>
      <c r="M648">
        <v>1848660.48</v>
      </c>
      <c r="N648" t="s">
        <v>4488</v>
      </c>
      <c r="O648" t="s">
        <v>4489</v>
      </c>
    </row>
    <row r="649" spans="1:15" ht="15">
      <c r="A649">
        <f t="shared" si="10"/>
        <v>532</v>
      </c>
      <c r="B649">
        <v>5641604</v>
      </c>
      <c r="C649" t="s">
        <v>1418</v>
      </c>
      <c r="D649" t="s">
        <v>4526</v>
      </c>
      <c r="E649" t="s">
        <v>5517</v>
      </c>
      <c r="F649">
        <v>1860</v>
      </c>
      <c r="G649" t="s">
        <v>5518</v>
      </c>
      <c r="H649">
        <v>28393.968</v>
      </c>
      <c r="I649">
        <v>1621702.79</v>
      </c>
      <c r="J649">
        <v>0</v>
      </c>
      <c r="K649">
        <v>0</v>
      </c>
      <c r="L649">
        <v>28393.968</v>
      </c>
      <c r="M649">
        <v>1621702.79</v>
      </c>
      <c r="N649" t="s">
        <v>4488</v>
      </c>
      <c r="O649" t="s">
        <v>4489</v>
      </c>
    </row>
    <row r="650" spans="1:15" ht="15">
      <c r="A650">
        <f t="shared" si="10"/>
        <v>406</v>
      </c>
      <c r="B650">
        <v>5638936</v>
      </c>
      <c r="C650" t="s">
        <v>1140</v>
      </c>
      <c r="D650" t="s">
        <v>4508</v>
      </c>
      <c r="E650" t="s">
        <v>5519</v>
      </c>
      <c r="F650">
        <v>1414</v>
      </c>
      <c r="G650" t="s">
        <v>5520</v>
      </c>
      <c r="H650">
        <v>25980.036</v>
      </c>
      <c r="I650">
        <v>1459173.72</v>
      </c>
      <c r="J650">
        <v>0</v>
      </c>
      <c r="K650">
        <v>0</v>
      </c>
      <c r="L650">
        <v>25980.036</v>
      </c>
      <c r="M650">
        <v>1459173.72</v>
      </c>
      <c r="N650" t="s">
        <v>4488</v>
      </c>
      <c r="O650" t="s">
        <v>4489</v>
      </c>
    </row>
    <row r="651" spans="1:15" ht="15">
      <c r="A651">
        <f t="shared" si="10"/>
        <v>487</v>
      </c>
      <c r="B651">
        <v>5647784</v>
      </c>
      <c r="C651" t="s">
        <v>1310</v>
      </c>
      <c r="D651" t="s">
        <v>4508</v>
      </c>
      <c r="E651" t="s">
        <v>5521</v>
      </c>
      <c r="F651">
        <v>565</v>
      </c>
      <c r="G651" t="s">
        <v>85</v>
      </c>
      <c r="H651">
        <v>44250.684</v>
      </c>
      <c r="I651">
        <v>2442197.08</v>
      </c>
      <c r="J651">
        <v>0</v>
      </c>
      <c r="K651">
        <v>0</v>
      </c>
      <c r="L651">
        <v>44250.684</v>
      </c>
      <c r="M651">
        <v>2442197.08</v>
      </c>
      <c r="N651" t="s">
        <v>4488</v>
      </c>
      <c r="O651" t="s">
        <v>4489</v>
      </c>
    </row>
    <row r="652" spans="1:15" ht="15">
      <c r="A652">
        <f t="shared" si="10"/>
        <v>409</v>
      </c>
      <c r="B652">
        <v>5638948</v>
      </c>
      <c r="C652" t="s">
        <v>1146</v>
      </c>
      <c r="D652" t="s">
        <v>4508</v>
      </c>
      <c r="E652" t="s">
        <v>5522</v>
      </c>
      <c r="F652">
        <v>675</v>
      </c>
      <c r="G652" t="s">
        <v>85</v>
      </c>
      <c r="H652">
        <v>42674.232</v>
      </c>
      <c r="I652">
        <v>2307582.42</v>
      </c>
      <c r="J652">
        <v>0</v>
      </c>
      <c r="K652">
        <v>0</v>
      </c>
      <c r="L652">
        <v>42674.232</v>
      </c>
      <c r="M652">
        <v>2307582.42</v>
      </c>
      <c r="N652" t="s">
        <v>4488</v>
      </c>
      <c r="O652" t="s">
        <v>4489</v>
      </c>
    </row>
    <row r="653" spans="1:15" ht="15">
      <c r="A653">
        <f t="shared" si="10"/>
        <v>4</v>
      </c>
      <c r="B653">
        <v>5640338</v>
      </c>
      <c r="C653" t="s">
        <v>237</v>
      </c>
      <c r="D653" t="s">
        <v>4499</v>
      </c>
      <c r="E653" t="s">
        <v>5523</v>
      </c>
      <c r="F653">
        <v>2420</v>
      </c>
      <c r="G653" t="s">
        <v>2</v>
      </c>
      <c r="H653">
        <v>39053.064</v>
      </c>
      <c r="I653">
        <v>2188978.19</v>
      </c>
      <c r="J653">
        <v>0</v>
      </c>
      <c r="K653">
        <v>0</v>
      </c>
      <c r="L653">
        <v>39053.064</v>
      </c>
      <c r="M653">
        <v>2188978.19</v>
      </c>
      <c r="N653" t="s">
        <v>4488</v>
      </c>
      <c r="O653" t="s">
        <v>4489</v>
      </c>
    </row>
    <row r="654" spans="1:15" ht="15">
      <c r="A654">
        <f t="shared" si="10"/>
        <v>222</v>
      </c>
      <c r="B654">
        <v>1058195</v>
      </c>
      <c r="C654" t="s">
        <v>485</v>
      </c>
      <c r="D654" t="s">
        <v>5524</v>
      </c>
      <c r="E654" t="s">
        <v>5525</v>
      </c>
      <c r="F654">
        <v>2420</v>
      </c>
      <c r="G654" t="s">
        <v>2</v>
      </c>
      <c r="H654">
        <v>70106.964</v>
      </c>
      <c r="I654">
        <v>4095554.5</v>
      </c>
      <c r="J654">
        <v>0</v>
      </c>
      <c r="K654">
        <v>0</v>
      </c>
      <c r="L654">
        <v>70106.964</v>
      </c>
      <c r="M654">
        <v>4095554.5</v>
      </c>
      <c r="N654" t="s">
        <v>4488</v>
      </c>
      <c r="O654" t="s">
        <v>4489</v>
      </c>
    </row>
    <row r="655" spans="1:15" ht="15">
      <c r="A655">
        <f t="shared" si="10"/>
        <v>72</v>
      </c>
      <c r="B655">
        <v>1438223</v>
      </c>
      <c r="C655" t="s">
        <v>410</v>
      </c>
      <c r="D655" t="s">
        <v>4499</v>
      </c>
      <c r="E655" t="s">
        <v>5526</v>
      </c>
      <c r="F655">
        <v>2409</v>
      </c>
      <c r="G655" t="s">
        <v>26</v>
      </c>
      <c r="H655">
        <v>81559.08</v>
      </c>
      <c r="I655">
        <v>4648336.05</v>
      </c>
      <c r="J655">
        <v>0</v>
      </c>
      <c r="K655">
        <v>0</v>
      </c>
      <c r="L655">
        <v>81559.08</v>
      </c>
      <c r="M655">
        <v>4648336.05</v>
      </c>
      <c r="N655" t="s">
        <v>4488</v>
      </c>
      <c r="O655" t="s">
        <v>4489</v>
      </c>
    </row>
    <row r="656" spans="1:15" ht="15">
      <c r="A656">
        <f t="shared" si="10"/>
        <v>449</v>
      </c>
      <c r="B656">
        <v>5662129</v>
      </c>
      <c r="C656" t="s">
        <v>1228</v>
      </c>
      <c r="D656" t="s">
        <v>5527</v>
      </c>
      <c r="E656" t="s">
        <v>5528</v>
      </c>
      <c r="F656">
        <v>3676</v>
      </c>
      <c r="G656" t="s">
        <v>119</v>
      </c>
      <c r="H656">
        <v>51443.472</v>
      </c>
      <c r="I656">
        <v>2926316.79</v>
      </c>
      <c r="J656">
        <v>0</v>
      </c>
      <c r="K656">
        <v>0</v>
      </c>
      <c r="L656">
        <v>51443.472</v>
      </c>
      <c r="M656">
        <v>2926316.79</v>
      </c>
      <c r="N656" t="s">
        <v>4488</v>
      </c>
      <c r="O656" t="s">
        <v>4489</v>
      </c>
    </row>
    <row r="657" spans="1:15" ht="15">
      <c r="A657">
        <f t="shared" si="10"/>
        <v>708</v>
      </c>
      <c r="B657">
        <v>5643690</v>
      </c>
      <c r="C657" t="s">
        <v>1818</v>
      </c>
      <c r="D657" t="s">
        <v>4503</v>
      </c>
      <c r="E657" t="s">
        <v>5529</v>
      </c>
      <c r="F657">
        <v>4900</v>
      </c>
      <c r="G657" t="s">
        <v>171</v>
      </c>
      <c r="H657">
        <v>52142.244</v>
      </c>
      <c r="I657">
        <v>2904523.8</v>
      </c>
      <c r="J657">
        <v>0</v>
      </c>
      <c r="K657">
        <v>0</v>
      </c>
      <c r="L657">
        <v>52142.244</v>
      </c>
      <c r="M657">
        <v>2904523.8</v>
      </c>
      <c r="N657" t="s">
        <v>4488</v>
      </c>
      <c r="O657" t="s">
        <v>4489</v>
      </c>
    </row>
    <row r="658" spans="1:15" ht="15">
      <c r="A658">
        <f t="shared" si="10"/>
        <v>655</v>
      </c>
      <c r="B658">
        <v>1711634</v>
      </c>
      <c r="C658" t="s">
        <v>1732</v>
      </c>
      <c r="D658" t="s">
        <v>5530</v>
      </c>
      <c r="E658" t="s">
        <v>5531</v>
      </c>
      <c r="F658">
        <v>4033</v>
      </c>
      <c r="G658" t="s">
        <v>147</v>
      </c>
      <c r="H658">
        <v>26062.044</v>
      </c>
      <c r="I658">
        <v>1449815.34</v>
      </c>
      <c r="J658">
        <v>0</v>
      </c>
      <c r="K658">
        <v>0</v>
      </c>
      <c r="L658">
        <v>26062.044</v>
      </c>
      <c r="M658">
        <v>1449815.34</v>
      </c>
      <c r="N658" t="s">
        <v>4488</v>
      </c>
      <c r="O658" t="s">
        <v>4489</v>
      </c>
    </row>
    <row r="659" spans="1:15" ht="15">
      <c r="A659">
        <f t="shared" si="10"/>
        <v>230</v>
      </c>
      <c r="B659">
        <v>5638300</v>
      </c>
      <c r="C659" t="s">
        <v>502</v>
      </c>
      <c r="D659" t="s">
        <v>5532</v>
      </c>
      <c r="E659" t="s">
        <v>5533</v>
      </c>
      <c r="F659">
        <v>2500</v>
      </c>
      <c r="G659" t="s">
        <v>44</v>
      </c>
      <c r="H659">
        <v>43241.628</v>
      </c>
      <c r="I659">
        <v>2474577.48</v>
      </c>
      <c r="J659">
        <v>0</v>
      </c>
      <c r="K659">
        <v>0</v>
      </c>
      <c r="L659">
        <v>43241.628</v>
      </c>
      <c r="M659">
        <v>2474577.48</v>
      </c>
      <c r="N659" t="s">
        <v>4488</v>
      </c>
      <c r="O659" t="s">
        <v>4489</v>
      </c>
    </row>
    <row r="660" spans="1:15" ht="15">
      <c r="A660">
        <f t="shared" si="10"/>
        <v>513</v>
      </c>
      <c r="B660">
        <v>1418620</v>
      </c>
      <c r="C660" t="s">
        <v>1377</v>
      </c>
      <c r="D660" t="s">
        <v>5534</v>
      </c>
      <c r="E660" t="s">
        <v>5535</v>
      </c>
      <c r="F660">
        <v>3830</v>
      </c>
      <c r="G660" t="s">
        <v>5536</v>
      </c>
      <c r="H660">
        <v>46735.728</v>
      </c>
      <c r="I660">
        <v>2627619.92</v>
      </c>
      <c r="J660">
        <v>0</v>
      </c>
      <c r="K660">
        <v>0</v>
      </c>
      <c r="L660">
        <v>46735.728</v>
      </c>
      <c r="M660">
        <v>2627619.92</v>
      </c>
      <c r="N660" t="s">
        <v>4488</v>
      </c>
      <c r="O660" t="s">
        <v>4489</v>
      </c>
    </row>
    <row r="661" spans="1:15" ht="15">
      <c r="A661">
        <f t="shared" si="10"/>
        <v>593</v>
      </c>
      <c r="B661">
        <v>5663807</v>
      </c>
      <c r="C661" t="s">
        <v>1579</v>
      </c>
      <c r="D661" t="s">
        <v>4526</v>
      </c>
      <c r="E661" t="s">
        <v>5537</v>
      </c>
      <c r="F661">
        <v>1447</v>
      </c>
      <c r="G661" t="s">
        <v>4832</v>
      </c>
      <c r="H661">
        <v>73181.196</v>
      </c>
      <c r="I661">
        <v>4207862.31</v>
      </c>
      <c r="J661">
        <v>0</v>
      </c>
      <c r="K661">
        <v>0</v>
      </c>
      <c r="L661">
        <v>73181.196</v>
      </c>
      <c r="M661">
        <v>4207862.31</v>
      </c>
      <c r="N661" t="s">
        <v>4488</v>
      </c>
      <c r="O661" t="s">
        <v>4489</v>
      </c>
    </row>
    <row r="662" spans="1:15" ht="15">
      <c r="A662">
        <f t="shared" si="10"/>
        <v>462</v>
      </c>
      <c r="B662">
        <v>5639395</v>
      </c>
      <c r="C662" t="s">
        <v>1255</v>
      </c>
      <c r="D662" t="s">
        <v>5538</v>
      </c>
      <c r="E662" t="s">
        <v>5539</v>
      </c>
      <c r="F662">
        <v>450</v>
      </c>
      <c r="G662" t="s">
        <v>85</v>
      </c>
      <c r="H662">
        <v>52816.788</v>
      </c>
      <c r="I662">
        <v>2851688.52</v>
      </c>
      <c r="J662">
        <v>0</v>
      </c>
      <c r="K662">
        <v>0</v>
      </c>
      <c r="L662">
        <v>52816.788</v>
      </c>
      <c r="M662">
        <v>2851688.52</v>
      </c>
      <c r="N662" t="s">
        <v>4488</v>
      </c>
      <c r="O662" t="s">
        <v>4489</v>
      </c>
    </row>
    <row r="663" spans="1:15" ht="15">
      <c r="A663">
        <f t="shared" si="10"/>
        <v>853</v>
      </c>
      <c r="B663">
        <v>5639300</v>
      </c>
      <c r="C663" t="s">
        <v>2038</v>
      </c>
      <c r="D663" t="s">
        <v>4492</v>
      </c>
      <c r="E663" t="s">
        <v>5540</v>
      </c>
      <c r="F663">
        <v>5119</v>
      </c>
      <c r="G663" t="s">
        <v>4530</v>
      </c>
      <c r="H663">
        <v>15906.204</v>
      </c>
      <c r="I663">
        <v>901123.46</v>
      </c>
      <c r="J663">
        <v>0</v>
      </c>
      <c r="K663">
        <v>0</v>
      </c>
      <c r="L663">
        <v>15906.204</v>
      </c>
      <c r="M663">
        <v>901123.46</v>
      </c>
      <c r="N663" t="s">
        <v>4488</v>
      </c>
      <c r="O663" t="s">
        <v>4489</v>
      </c>
    </row>
    <row r="664" spans="1:15" ht="15">
      <c r="A664">
        <f t="shared" si="10"/>
        <v>914</v>
      </c>
      <c r="B664">
        <v>5652279</v>
      </c>
      <c r="C664" t="s">
        <v>2225</v>
      </c>
      <c r="D664" t="s">
        <v>4624</v>
      </c>
      <c r="E664" t="s">
        <v>5541</v>
      </c>
      <c r="F664">
        <v>6065</v>
      </c>
      <c r="G664" t="s">
        <v>4376</v>
      </c>
      <c r="H664">
        <v>33207.18</v>
      </c>
      <c r="I664">
        <v>1826992.32</v>
      </c>
      <c r="J664">
        <v>0</v>
      </c>
      <c r="K664">
        <v>0</v>
      </c>
      <c r="L664">
        <v>33207.18</v>
      </c>
      <c r="M664">
        <v>1826992.32</v>
      </c>
      <c r="N664" t="s">
        <v>4488</v>
      </c>
      <c r="O664" t="s">
        <v>4489</v>
      </c>
    </row>
    <row r="665" spans="1:15" ht="15">
      <c r="A665">
        <f t="shared" si="10"/>
        <v>276</v>
      </c>
      <c r="B665">
        <v>1475578</v>
      </c>
      <c r="C665" t="s">
        <v>788</v>
      </c>
      <c r="D665" t="s">
        <v>4508</v>
      </c>
      <c r="E665" t="s">
        <v>5542</v>
      </c>
      <c r="F665">
        <v>581</v>
      </c>
      <c r="G665" t="s">
        <v>85</v>
      </c>
      <c r="H665">
        <v>38139.012</v>
      </c>
      <c r="I665">
        <v>2162795.4</v>
      </c>
      <c r="J665">
        <v>0</v>
      </c>
      <c r="K665">
        <v>0</v>
      </c>
      <c r="L665">
        <v>38139.012</v>
      </c>
      <c r="M665">
        <v>2162795.4</v>
      </c>
      <c r="N665" t="s">
        <v>4488</v>
      </c>
      <c r="O665" t="s">
        <v>4489</v>
      </c>
    </row>
    <row r="666" spans="1:15" ht="15">
      <c r="A666">
        <f t="shared" si="10"/>
        <v>240</v>
      </c>
      <c r="B666">
        <v>5640231</v>
      </c>
      <c r="C666" t="s">
        <v>5543</v>
      </c>
      <c r="D666" t="s">
        <v>5544</v>
      </c>
      <c r="E666" t="s">
        <v>5545</v>
      </c>
      <c r="F666">
        <v>2315</v>
      </c>
      <c r="G666" t="s">
        <v>25</v>
      </c>
      <c r="H666">
        <v>22969.416</v>
      </c>
      <c r="I666">
        <v>1273283.6</v>
      </c>
      <c r="J666">
        <v>0</v>
      </c>
      <c r="K666">
        <v>0</v>
      </c>
      <c r="L666">
        <v>22969.416</v>
      </c>
      <c r="M666">
        <v>1273283.6</v>
      </c>
      <c r="N666" t="s">
        <v>4488</v>
      </c>
      <c r="O666" t="s">
        <v>4489</v>
      </c>
    </row>
    <row r="667" spans="1:15" ht="15">
      <c r="A667">
        <f t="shared" si="10"/>
        <v>151</v>
      </c>
      <c r="B667">
        <v>5647654</v>
      </c>
      <c r="C667" t="s">
        <v>658</v>
      </c>
      <c r="D667" t="s">
        <v>4506</v>
      </c>
      <c r="E667" t="s">
        <v>5546</v>
      </c>
      <c r="F667">
        <v>9800</v>
      </c>
      <c r="G667" t="s">
        <v>70</v>
      </c>
      <c r="H667">
        <v>33475.068</v>
      </c>
      <c r="I667">
        <v>1869057.3</v>
      </c>
      <c r="J667">
        <v>0</v>
      </c>
      <c r="K667">
        <v>0</v>
      </c>
      <c r="L667">
        <v>33475.068</v>
      </c>
      <c r="M667">
        <v>1869057.3</v>
      </c>
      <c r="N667" t="s">
        <v>4488</v>
      </c>
      <c r="O667" t="s">
        <v>4489</v>
      </c>
    </row>
    <row r="668" spans="1:15" ht="15">
      <c r="A668">
        <f t="shared" si="10"/>
        <v>31</v>
      </c>
      <c r="B668">
        <v>5650377</v>
      </c>
      <c r="C668" t="s">
        <v>312</v>
      </c>
      <c r="D668" t="s">
        <v>4499</v>
      </c>
      <c r="E668" t="s">
        <v>5547</v>
      </c>
      <c r="F668">
        <v>2680</v>
      </c>
      <c r="G668" t="s">
        <v>22</v>
      </c>
      <c r="H668">
        <v>49278.528</v>
      </c>
      <c r="I668">
        <v>2810163.9</v>
      </c>
      <c r="J668">
        <v>0</v>
      </c>
      <c r="K668">
        <v>0</v>
      </c>
      <c r="L668">
        <v>49278.528</v>
      </c>
      <c r="M668">
        <v>2810163.9</v>
      </c>
      <c r="N668" t="s">
        <v>4488</v>
      </c>
      <c r="O668" t="s">
        <v>4489</v>
      </c>
    </row>
    <row r="669" spans="1:15" ht="15">
      <c r="A669">
        <f t="shared" si="10"/>
        <v>701</v>
      </c>
      <c r="B669">
        <v>5638185</v>
      </c>
      <c r="C669" t="s">
        <v>5548</v>
      </c>
      <c r="D669" t="s">
        <v>4503</v>
      </c>
      <c r="E669" t="s">
        <v>5549</v>
      </c>
      <c r="F669">
        <v>4621</v>
      </c>
      <c r="G669" t="s">
        <v>4679</v>
      </c>
      <c r="H669">
        <v>36614.148</v>
      </c>
      <c r="I669">
        <v>2064751.62</v>
      </c>
      <c r="J669">
        <v>0</v>
      </c>
      <c r="K669">
        <v>0</v>
      </c>
      <c r="L669">
        <v>36614.148</v>
      </c>
      <c r="M669">
        <v>2064751.62</v>
      </c>
      <c r="N669" t="s">
        <v>4488</v>
      </c>
      <c r="O669" t="s">
        <v>4489</v>
      </c>
    </row>
    <row r="670" spans="1:15" ht="15">
      <c r="A670">
        <f t="shared" si="10"/>
        <v>698</v>
      </c>
      <c r="B670">
        <v>1467850</v>
      </c>
      <c r="C670" t="s">
        <v>1800</v>
      </c>
      <c r="D670" t="s">
        <v>4496</v>
      </c>
      <c r="E670" t="s">
        <v>5550</v>
      </c>
      <c r="F670">
        <v>4306</v>
      </c>
      <c r="G670" t="s">
        <v>152</v>
      </c>
      <c r="H670">
        <v>40411.572</v>
      </c>
      <c r="I670">
        <v>2169002.46</v>
      </c>
      <c r="J670">
        <v>0</v>
      </c>
      <c r="K670">
        <v>0</v>
      </c>
      <c r="L670">
        <v>40411.572</v>
      </c>
      <c r="M670">
        <v>2169002.46</v>
      </c>
      <c r="N670" t="s">
        <v>4488</v>
      </c>
      <c r="O670" t="s">
        <v>4489</v>
      </c>
    </row>
    <row r="671" spans="1:15" ht="15">
      <c r="A671">
        <f t="shared" si="10"/>
        <v>915</v>
      </c>
      <c r="B671">
        <v>5651647</v>
      </c>
      <c r="C671" t="s">
        <v>2228</v>
      </c>
      <c r="D671" t="s">
        <v>4624</v>
      </c>
      <c r="E671" t="s">
        <v>5551</v>
      </c>
      <c r="F671">
        <v>6050</v>
      </c>
      <c r="G671" t="s">
        <v>5552</v>
      </c>
      <c r="H671">
        <v>35212.644</v>
      </c>
      <c r="I671">
        <v>1943364.48</v>
      </c>
      <c r="J671">
        <v>0</v>
      </c>
      <c r="K671">
        <v>0</v>
      </c>
      <c r="L671">
        <v>35212.644</v>
      </c>
      <c r="M671">
        <v>1943364.48</v>
      </c>
      <c r="N671" t="s">
        <v>4488</v>
      </c>
      <c r="O671" t="s">
        <v>4489</v>
      </c>
    </row>
    <row r="672" spans="1:15" ht="15">
      <c r="A672">
        <f t="shared" si="10"/>
        <v>137</v>
      </c>
      <c r="B672">
        <v>1356061</v>
      </c>
      <c r="C672" t="s">
        <v>623</v>
      </c>
      <c r="D672" t="s">
        <v>4490</v>
      </c>
      <c r="E672" t="s">
        <v>5553</v>
      </c>
      <c r="F672">
        <v>7046</v>
      </c>
      <c r="G672" t="s">
        <v>50</v>
      </c>
      <c r="H672">
        <v>60568.416</v>
      </c>
      <c r="I672">
        <v>3426948.95</v>
      </c>
      <c r="J672">
        <v>0</v>
      </c>
      <c r="K672">
        <v>0</v>
      </c>
      <c r="L672">
        <v>60568.416</v>
      </c>
      <c r="M672">
        <v>3426948.95</v>
      </c>
      <c r="N672" t="s">
        <v>4488</v>
      </c>
      <c r="O672" t="s">
        <v>4489</v>
      </c>
    </row>
    <row r="673" spans="1:15" ht="15">
      <c r="A673">
        <f t="shared" si="10"/>
        <v>87</v>
      </c>
      <c r="B673">
        <v>2135814</v>
      </c>
      <c r="C673" t="s">
        <v>445</v>
      </c>
      <c r="D673" t="s">
        <v>4499</v>
      </c>
      <c r="E673" t="s">
        <v>5554</v>
      </c>
      <c r="F673">
        <v>2436</v>
      </c>
      <c r="G673" t="s">
        <v>5555</v>
      </c>
      <c r="H673">
        <v>35423.172</v>
      </c>
      <c r="I673">
        <v>1954929.67</v>
      </c>
      <c r="J673">
        <v>0</v>
      </c>
      <c r="K673">
        <v>0</v>
      </c>
      <c r="L673">
        <v>35423.172</v>
      </c>
      <c r="M673">
        <v>1954929.67</v>
      </c>
      <c r="N673" t="s">
        <v>4488</v>
      </c>
      <c r="O673" t="s">
        <v>4489</v>
      </c>
    </row>
    <row r="674" spans="1:15" ht="15">
      <c r="A674">
        <f t="shared" si="10"/>
        <v>208</v>
      </c>
      <c r="B674">
        <v>5641984</v>
      </c>
      <c r="C674" t="s">
        <v>5556</v>
      </c>
      <c r="D674" t="s">
        <v>5557</v>
      </c>
      <c r="E674" t="s">
        <v>2616</v>
      </c>
      <c r="F674">
        <v>2436</v>
      </c>
      <c r="G674" t="s">
        <v>5555</v>
      </c>
      <c r="H674">
        <v>13281.528</v>
      </c>
      <c r="I674">
        <v>716896.12</v>
      </c>
      <c r="J674">
        <v>0</v>
      </c>
      <c r="K674">
        <v>0</v>
      </c>
      <c r="L674">
        <v>13281.528</v>
      </c>
      <c r="M674">
        <v>716896.12</v>
      </c>
      <c r="N674" t="s">
        <v>4488</v>
      </c>
      <c r="O674" t="s">
        <v>4489</v>
      </c>
    </row>
    <row r="675" spans="1:15" ht="15">
      <c r="A675">
        <f t="shared" si="10"/>
        <v>835</v>
      </c>
      <c r="B675">
        <v>1686468</v>
      </c>
      <c r="C675" t="s">
        <v>2021</v>
      </c>
      <c r="D675" t="s">
        <v>4492</v>
      </c>
      <c r="E675" t="s">
        <v>5558</v>
      </c>
      <c r="F675">
        <v>5227</v>
      </c>
      <c r="G675" t="s">
        <v>5106</v>
      </c>
      <c r="H675">
        <v>29295.036</v>
      </c>
      <c r="I675">
        <v>1606578.36</v>
      </c>
      <c r="J675">
        <v>0</v>
      </c>
      <c r="K675">
        <v>0</v>
      </c>
      <c r="L675">
        <v>29295.036</v>
      </c>
      <c r="M675">
        <v>1606578.36</v>
      </c>
      <c r="N675" t="s">
        <v>4488</v>
      </c>
      <c r="O675" t="s">
        <v>4489</v>
      </c>
    </row>
    <row r="676" spans="1:15" ht="15">
      <c r="A676">
        <f t="shared" si="10"/>
        <v>924</v>
      </c>
      <c r="B676">
        <v>1661772</v>
      </c>
      <c r="C676" t="s">
        <v>2255</v>
      </c>
      <c r="D676" t="s">
        <v>4624</v>
      </c>
      <c r="E676" t="s">
        <v>5559</v>
      </c>
      <c r="F676">
        <v>6260</v>
      </c>
      <c r="G676" t="s">
        <v>5357</v>
      </c>
      <c r="H676">
        <v>31272.228</v>
      </c>
      <c r="I676">
        <v>1740157.7</v>
      </c>
      <c r="J676">
        <v>0</v>
      </c>
      <c r="K676">
        <v>0</v>
      </c>
      <c r="L676">
        <v>31272.228</v>
      </c>
      <c r="M676">
        <v>1740157.7</v>
      </c>
      <c r="N676" t="s">
        <v>4488</v>
      </c>
      <c r="O676" t="s">
        <v>4489</v>
      </c>
    </row>
    <row r="677" spans="1:15" ht="15">
      <c r="A677">
        <f t="shared" si="10"/>
        <v>287</v>
      </c>
      <c r="B677">
        <v>1498114</v>
      </c>
      <c r="C677" t="s">
        <v>821</v>
      </c>
      <c r="D677" t="s">
        <v>4526</v>
      </c>
      <c r="E677" t="s">
        <v>5560</v>
      </c>
      <c r="F677">
        <v>1813</v>
      </c>
      <c r="G677" t="s">
        <v>4534</v>
      </c>
      <c r="H677">
        <v>43899.948</v>
      </c>
      <c r="I677">
        <v>2395821.91</v>
      </c>
      <c r="J677">
        <v>0</v>
      </c>
      <c r="K677">
        <v>0</v>
      </c>
      <c r="L677">
        <v>43899.948</v>
      </c>
      <c r="M677">
        <v>2395821.91</v>
      </c>
      <c r="N677" t="s">
        <v>4488</v>
      </c>
      <c r="O677" t="s">
        <v>4489</v>
      </c>
    </row>
    <row r="678" spans="1:15" ht="15">
      <c r="A678">
        <f t="shared" si="10"/>
        <v>812</v>
      </c>
      <c r="B678">
        <v>5641343</v>
      </c>
      <c r="C678" t="s">
        <v>1970</v>
      </c>
      <c r="D678" t="s">
        <v>4492</v>
      </c>
      <c r="E678" t="s">
        <v>5561</v>
      </c>
      <c r="F678">
        <v>5700</v>
      </c>
      <c r="G678" t="s">
        <v>193</v>
      </c>
      <c r="H678">
        <v>28155.216</v>
      </c>
      <c r="I678">
        <v>1624097.52</v>
      </c>
      <c r="J678">
        <v>0</v>
      </c>
      <c r="K678">
        <v>0</v>
      </c>
      <c r="L678">
        <v>28155.216</v>
      </c>
      <c r="M678">
        <v>1624097.52</v>
      </c>
      <c r="N678" t="s">
        <v>4488</v>
      </c>
      <c r="O678" t="s">
        <v>4489</v>
      </c>
    </row>
    <row r="679" spans="1:15" ht="15">
      <c r="A679">
        <f t="shared" si="10"/>
        <v>711</v>
      </c>
      <c r="B679">
        <v>5645079</v>
      </c>
      <c r="C679" t="s">
        <v>1824</v>
      </c>
      <c r="D679" t="s">
        <v>4503</v>
      </c>
      <c r="E679" t="s">
        <v>5562</v>
      </c>
      <c r="F679">
        <v>4560</v>
      </c>
      <c r="G679" t="s">
        <v>5563</v>
      </c>
      <c r="H679">
        <v>22579.512</v>
      </c>
      <c r="I679">
        <v>1237815.92</v>
      </c>
      <c r="J679">
        <v>0</v>
      </c>
      <c r="K679">
        <v>0</v>
      </c>
      <c r="L679">
        <v>22579.512</v>
      </c>
      <c r="M679">
        <v>1237815.92</v>
      </c>
      <c r="N679" t="s">
        <v>4488</v>
      </c>
      <c r="O679" t="s">
        <v>4489</v>
      </c>
    </row>
    <row r="680" spans="1:15" ht="15">
      <c r="A680">
        <f t="shared" si="10"/>
        <v>864</v>
      </c>
      <c r="B680">
        <v>5640133</v>
      </c>
      <c r="C680" t="s">
        <v>2070</v>
      </c>
      <c r="D680" t="s">
        <v>4492</v>
      </c>
      <c r="E680" t="s">
        <v>5564</v>
      </c>
      <c r="F680">
        <v>5014</v>
      </c>
      <c r="G680" t="s">
        <v>191</v>
      </c>
      <c r="H680">
        <v>23207.412</v>
      </c>
      <c r="I680">
        <v>1366518.44</v>
      </c>
      <c r="J680">
        <v>0</v>
      </c>
      <c r="K680">
        <v>0</v>
      </c>
      <c r="L680">
        <v>23207.412</v>
      </c>
      <c r="M680">
        <v>1366518.44</v>
      </c>
      <c r="N680" t="s">
        <v>4488</v>
      </c>
      <c r="O680" t="s">
        <v>4489</v>
      </c>
    </row>
    <row r="681" spans="1:15" ht="15">
      <c r="A681">
        <f t="shared" si="10"/>
        <v>464</v>
      </c>
      <c r="B681">
        <v>5642449</v>
      </c>
      <c r="C681" t="s">
        <v>1261</v>
      </c>
      <c r="D681" t="s">
        <v>5565</v>
      </c>
      <c r="E681" t="s">
        <v>5566</v>
      </c>
      <c r="F681">
        <v>3173</v>
      </c>
      <c r="G681" t="s">
        <v>5567</v>
      </c>
      <c r="H681">
        <v>38637.588</v>
      </c>
      <c r="I681">
        <v>2166483.12</v>
      </c>
      <c r="J681">
        <v>0</v>
      </c>
      <c r="K681">
        <v>0</v>
      </c>
      <c r="L681">
        <v>38637.588</v>
      </c>
      <c r="M681">
        <v>2166483.12</v>
      </c>
      <c r="N681" t="s">
        <v>4488</v>
      </c>
      <c r="O681" t="s">
        <v>4489</v>
      </c>
    </row>
    <row r="682" spans="1:15" ht="15">
      <c r="A682">
        <f t="shared" si="10"/>
        <v>741</v>
      </c>
      <c r="B682">
        <v>1031887</v>
      </c>
      <c r="C682" t="s">
        <v>1894</v>
      </c>
      <c r="D682" t="s">
        <v>4503</v>
      </c>
      <c r="E682" t="s">
        <v>5568</v>
      </c>
      <c r="F682">
        <v>4985</v>
      </c>
      <c r="G682" t="s">
        <v>184</v>
      </c>
      <c r="H682">
        <v>30370.02</v>
      </c>
      <c r="I682">
        <v>1682945.94</v>
      </c>
      <c r="J682">
        <v>0</v>
      </c>
      <c r="K682">
        <v>0</v>
      </c>
      <c r="L682">
        <v>30370.02</v>
      </c>
      <c r="M682">
        <v>1682945.94</v>
      </c>
      <c r="N682" t="s">
        <v>4488</v>
      </c>
      <c r="O682" t="s">
        <v>4489</v>
      </c>
    </row>
    <row r="683" spans="1:15" ht="15">
      <c r="A683">
        <f t="shared" si="10"/>
        <v>465</v>
      </c>
      <c r="B683">
        <v>5645221</v>
      </c>
      <c r="C683" t="s">
        <v>1264</v>
      </c>
      <c r="D683" t="s">
        <v>4553</v>
      </c>
      <c r="E683" t="s">
        <v>5569</v>
      </c>
      <c r="F683">
        <v>596</v>
      </c>
      <c r="G683" t="s">
        <v>85</v>
      </c>
      <c r="H683">
        <v>34414.764</v>
      </c>
      <c r="I683">
        <v>1846557.54</v>
      </c>
      <c r="J683">
        <v>0</v>
      </c>
      <c r="K683">
        <v>0</v>
      </c>
      <c r="L683">
        <v>34414.764</v>
      </c>
      <c r="M683">
        <v>1846557.54</v>
      </c>
      <c r="N683" t="s">
        <v>4488</v>
      </c>
      <c r="O683" t="s">
        <v>4489</v>
      </c>
    </row>
    <row r="684" spans="1:15" ht="15">
      <c r="A684">
        <f t="shared" si="10"/>
        <v>229</v>
      </c>
      <c r="B684">
        <v>5644400</v>
      </c>
      <c r="C684" t="s">
        <v>499</v>
      </c>
      <c r="D684" t="s">
        <v>5570</v>
      </c>
      <c r="E684" t="s">
        <v>5571</v>
      </c>
      <c r="F684">
        <v>2632</v>
      </c>
      <c r="G684" t="s">
        <v>5571</v>
      </c>
      <c r="H684">
        <v>22525.824</v>
      </c>
      <c r="I684">
        <v>1329807.78</v>
      </c>
      <c r="J684">
        <v>0</v>
      </c>
      <c r="K684">
        <v>0</v>
      </c>
      <c r="L684">
        <v>22525.824</v>
      </c>
      <c r="M684">
        <v>1329807.78</v>
      </c>
      <c r="N684" t="s">
        <v>4488</v>
      </c>
      <c r="O684" t="s">
        <v>4489</v>
      </c>
    </row>
    <row r="685" spans="1:15" ht="15">
      <c r="A685">
        <f t="shared" si="10"/>
        <v>730</v>
      </c>
      <c r="B685">
        <v>1042219</v>
      </c>
      <c r="C685" t="s">
        <v>1862</v>
      </c>
      <c r="D685" t="s">
        <v>4503</v>
      </c>
      <c r="E685" t="s">
        <v>5572</v>
      </c>
      <c r="F685">
        <v>4700</v>
      </c>
      <c r="G685" t="s">
        <v>178</v>
      </c>
      <c r="H685">
        <v>20368.776</v>
      </c>
      <c r="I685">
        <v>1131487.2</v>
      </c>
      <c r="J685">
        <v>0</v>
      </c>
      <c r="K685">
        <v>0</v>
      </c>
      <c r="L685">
        <v>20368.776</v>
      </c>
      <c r="M685">
        <v>1131487.2</v>
      </c>
      <c r="N685" t="s">
        <v>4488</v>
      </c>
      <c r="O685" t="s">
        <v>4489</v>
      </c>
    </row>
    <row r="686" spans="1:15" ht="15">
      <c r="A686">
        <f t="shared" si="10"/>
        <v>624</v>
      </c>
      <c r="B686">
        <v>5640752</v>
      </c>
      <c r="C686" t="s">
        <v>1662</v>
      </c>
      <c r="D686" t="s">
        <v>4496</v>
      </c>
      <c r="E686" t="s">
        <v>5573</v>
      </c>
      <c r="F686">
        <v>4351</v>
      </c>
      <c r="G686" t="s">
        <v>4961</v>
      </c>
      <c r="H686">
        <v>35916.192</v>
      </c>
      <c r="I686">
        <v>1996392.54</v>
      </c>
      <c r="J686">
        <v>0</v>
      </c>
      <c r="K686">
        <v>0</v>
      </c>
      <c r="L686">
        <v>35916.192</v>
      </c>
      <c r="M686">
        <v>1996392.54</v>
      </c>
      <c r="N686" t="s">
        <v>4488</v>
      </c>
      <c r="O686" t="s">
        <v>4489</v>
      </c>
    </row>
    <row r="687" spans="1:15" ht="15">
      <c r="A687">
        <f t="shared" si="10"/>
        <v>599</v>
      </c>
      <c r="B687">
        <v>1031915</v>
      </c>
      <c r="C687" t="s">
        <v>1597</v>
      </c>
      <c r="D687" t="s">
        <v>4526</v>
      </c>
      <c r="E687" t="s">
        <v>5574</v>
      </c>
      <c r="F687">
        <v>1540</v>
      </c>
      <c r="G687" t="s">
        <v>127</v>
      </c>
      <c r="H687">
        <v>57133.008</v>
      </c>
      <c r="I687">
        <v>3152178.79</v>
      </c>
      <c r="J687">
        <v>0</v>
      </c>
      <c r="K687">
        <v>0</v>
      </c>
      <c r="L687">
        <v>57133.008</v>
      </c>
      <c r="M687">
        <v>3152178.79</v>
      </c>
      <c r="N687" t="s">
        <v>4488</v>
      </c>
      <c r="O687" t="s">
        <v>4489</v>
      </c>
    </row>
    <row r="688" spans="1:15" ht="15">
      <c r="A688">
        <f t="shared" si="10"/>
        <v>403</v>
      </c>
      <c r="B688">
        <v>5647716</v>
      </c>
      <c r="C688" t="s">
        <v>1134</v>
      </c>
      <c r="D688" t="s">
        <v>4526</v>
      </c>
      <c r="E688" t="s">
        <v>5575</v>
      </c>
      <c r="F688">
        <v>1684</v>
      </c>
      <c r="G688" t="s">
        <v>5576</v>
      </c>
      <c r="H688">
        <v>32477.616</v>
      </c>
      <c r="I688">
        <v>1890189.34</v>
      </c>
      <c r="J688">
        <v>0</v>
      </c>
      <c r="K688">
        <v>0</v>
      </c>
      <c r="L688">
        <v>32477.616</v>
      </c>
      <c r="M688">
        <v>1890189.34</v>
      </c>
      <c r="N688" t="s">
        <v>4488</v>
      </c>
      <c r="O688" t="s">
        <v>4489</v>
      </c>
    </row>
    <row r="689" spans="1:15" ht="15">
      <c r="A689">
        <f t="shared" si="10"/>
        <v>433</v>
      </c>
      <c r="B689">
        <v>5637321</v>
      </c>
      <c r="C689" t="s">
        <v>1201</v>
      </c>
      <c r="D689" t="s">
        <v>5577</v>
      </c>
      <c r="E689" t="s">
        <v>5578</v>
      </c>
      <c r="F689">
        <v>3320</v>
      </c>
      <c r="G689" t="s">
        <v>5579</v>
      </c>
      <c r="H689">
        <v>24648.492</v>
      </c>
      <c r="I689">
        <v>1335143.7</v>
      </c>
      <c r="J689">
        <v>0</v>
      </c>
      <c r="K689">
        <v>0</v>
      </c>
      <c r="L689">
        <v>24648.492</v>
      </c>
      <c r="M689">
        <v>1335143.7</v>
      </c>
      <c r="N689" t="s">
        <v>4488</v>
      </c>
      <c r="O689" t="s">
        <v>4489</v>
      </c>
    </row>
    <row r="690" spans="1:15" ht="15">
      <c r="A690">
        <f t="shared" si="10"/>
        <v>507</v>
      </c>
      <c r="B690">
        <v>5639132</v>
      </c>
      <c r="C690" t="s">
        <v>1363</v>
      </c>
      <c r="D690" t="s">
        <v>5580</v>
      </c>
      <c r="E690" t="s">
        <v>5581</v>
      </c>
      <c r="F690">
        <v>1621</v>
      </c>
      <c r="G690" t="s">
        <v>5213</v>
      </c>
      <c r="H690">
        <v>44814.672</v>
      </c>
      <c r="I690">
        <v>2580259.42</v>
      </c>
      <c r="J690">
        <v>0</v>
      </c>
      <c r="K690">
        <v>0</v>
      </c>
      <c r="L690">
        <v>44814.672</v>
      </c>
      <c r="M690">
        <v>2580259.42</v>
      </c>
      <c r="N690" t="s">
        <v>4488</v>
      </c>
      <c r="O690" t="s">
        <v>4489</v>
      </c>
    </row>
    <row r="691" spans="1:15" ht="15">
      <c r="A691">
        <f t="shared" si="10"/>
        <v>921</v>
      </c>
      <c r="B691">
        <v>1362173</v>
      </c>
      <c r="C691" t="s">
        <v>2246</v>
      </c>
      <c r="D691" t="s">
        <v>4624</v>
      </c>
      <c r="E691" t="s">
        <v>4862</v>
      </c>
      <c r="F691">
        <v>6390</v>
      </c>
      <c r="G691" t="s">
        <v>224</v>
      </c>
      <c r="H691">
        <v>39371.748</v>
      </c>
      <c r="I691">
        <v>2120807.22</v>
      </c>
      <c r="J691">
        <v>0</v>
      </c>
      <c r="K691">
        <v>0</v>
      </c>
      <c r="L691">
        <v>39371.748</v>
      </c>
      <c r="M691">
        <v>2120807.22</v>
      </c>
      <c r="N691" t="s">
        <v>4488</v>
      </c>
      <c r="O691" t="s">
        <v>4489</v>
      </c>
    </row>
    <row r="692" spans="1:15" ht="15">
      <c r="A692">
        <f t="shared" si="10"/>
        <v>427</v>
      </c>
      <c r="B692">
        <v>5644991</v>
      </c>
      <c r="C692" t="s">
        <v>1192</v>
      </c>
      <c r="D692" t="s">
        <v>4513</v>
      </c>
      <c r="E692" t="s">
        <v>5582</v>
      </c>
      <c r="F692">
        <v>3142</v>
      </c>
      <c r="G692" t="s">
        <v>5583</v>
      </c>
      <c r="H692">
        <v>47547.732</v>
      </c>
      <c r="I692">
        <v>2673673.38</v>
      </c>
      <c r="J692">
        <v>0</v>
      </c>
      <c r="K692">
        <v>0</v>
      </c>
      <c r="L692">
        <v>47547.732</v>
      </c>
      <c r="M692">
        <v>2673673.38</v>
      </c>
      <c r="N692" t="s">
        <v>4488</v>
      </c>
      <c r="O692" t="s">
        <v>4489</v>
      </c>
    </row>
    <row r="693" spans="1:15" ht="15">
      <c r="A693">
        <f t="shared" si="10"/>
        <v>345</v>
      </c>
      <c r="B693">
        <v>5639728</v>
      </c>
      <c r="C693" t="s">
        <v>984</v>
      </c>
      <c r="D693" t="s">
        <v>4508</v>
      </c>
      <c r="E693" t="s">
        <v>5584</v>
      </c>
      <c r="F693">
        <v>1392</v>
      </c>
      <c r="G693" t="s">
        <v>5585</v>
      </c>
      <c r="H693">
        <v>50982.612</v>
      </c>
      <c r="I693">
        <v>2863014.24</v>
      </c>
      <c r="J693">
        <v>0</v>
      </c>
      <c r="K693">
        <v>0</v>
      </c>
      <c r="L693">
        <v>50982.612</v>
      </c>
      <c r="M693">
        <v>2863014.24</v>
      </c>
      <c r="N693" t="s">
        <v>4488</v>
      </c>
      <c r="O693" t="s">
        <v>4489</v>
      </c>
    </row>
    <row r="694" spans="1:15" ht="15">
      <c r="A694">
        <f t="shared" si="10"/>
        <v>388</v>
      </c>
      <c r="B694">
        <v>5647770</v>
      </c>
      <c r="C694" t="s">
        <v>1095</v>
      </c>
      <c r="D694" t="s">
        <v>4510</v>
      </c>
      <c r="E694" t="s">
        <v>5586</v>
      </c>
      <c r="F694">
        <v>3530</v>
      </c>
      <c r="G694" t="s">
        <v>5587</v>
      </c>
      <c r="H694">
        <v>38076.9</v>
      </c>
      <c r="I694">
        <v>2118176.75</v>
      </c>
      <c r="J694">
        <v>0</v>
      </c>
      <c r="K694">
        <v>0</v>
      </c>
      <c r="L694">
        <v>38076.9</v>
      </c>
      <c r="M694">
        <v>2118176.75</v>
      </c>
      <c r="N694" t="s">
        <v>4488</v>
      </c>
      <c r="O694" t="s">
        <v>4489</v>
      </c>
    </row>
    <row r="695" spans="1:15" ht="15">
      <c r="A695">
        <f t="shared" si="10"/>
        <v>527</v>
      </c>
      <c r="B695">
        <v>5651544</v>
      </c>
      <c r="C695" t="s">
        <v>1405</v>
      </c>
      <c r="D695" t="s">
        <v>4510</v>
      </c>
      <c r="E695" t="s">
        <v>5588</v>
      </c>
      <c r="F695">
        <v>3370</v>
      </c>
      <c r="G695" t="s">
        <v>5589</v>
      </c>
      <c r="H695">
        <v>51491.928</v>
      </c>
      <c r="I695">
        <v>2978243.34</v>
      </c>
      <c r="J695">
        <v>0</v>
      </c>
      <c r="K695">
        <v>0</v>
      </c>
      <c r="L695">
        <v>51491.928</v>
      </c>
      <c r="M695">
        <v>2978243.34</v>
      </c>
      <c r="N695" t="s">
        <v>4488</v>
      </c>
      <c r="O695" t="s">
        <v>4489</v>
      </c>
    </row>
    <row r="696" spans="1:15" ht="15">
      <c r="A696">
        <f t="shared" si="10"/>
        <v>77</v>
      </c>
      <c r="B696">
        <v>1418914</v>
      </c>
      <c r="C696" t="s">
        <v>422</v>
      </c>
      <c r="D696" t="s">
        <v>4499</v>
      </c>
      <c r="E696" t="s">
        <v>5590</v>
      </c>
      <c r="F696">
        <v>2608</v>
      </c>
      <c r="G696" t="s">
        <v>37</v>
      </c>
      <c r="H696">
        <v>51592.56</v>
      </c>
      <c r="I696">
        <v>2931188.86</v>
      </c>
      <c r="J696">
        <v>0</v>
      </c>
      <c r="K696">
        <v>0</v>
      </c>
      <c r="L696">
        <v>51592.56</v>
      </c>
      <c r="M696">
        <v>2931188.86</v>
      </c>
      <c r="N696" t="s">
        <v>4488</v>
      </c>
      <c r="O696" t="s">
        <v>4489</v>
      </c>
    </row>
    <row r="697" spans="1:15" ht="15">
      <c r="A697">
        <f t="shared" si="10"/>
        <v>48</v>
      </c>
      <c r="B697">
        <v>5638448</v>
      </c>
      <c r="C697" t="s">
        <v>345</v>
      </c>
      <c r="D697" t="s">
        <v>4499</v>
      </c>
      <c r="E697" t="s">
        <v>5591</v>
      </c>
      <c r="F697">
        <v>2640</v>
      </c>
      <c r="G697" t="s">
        <v>5592</v>
      </c>
      <c r="H697">
        <v>33093.996</v>
      </c>
      <c r="I697">
        <v>1837654.73</v>
      </c>
      <c r="J697">
        <v>0</v>
      </c>
      <c r="K697">
        <v>0</v>
      </c>
      <c r="L697">
        <v>33093.996</v>
      </c>
      <c r="M697">
        <v>1837654.73</v>
      </c>
      <c r="N697" t="s">
        <v>4488</v>
      </c>
      <c r="O697" t="s">
        <v>4489</v>
      </c>
    </row>
    <row r="698" spans="1:15" ht="15">
      <c r="A698">
        <f t="shared" si="10"/>
        <v>420</v>
      </c>
      <c r="B698">
        <v>5646739</v>
      </c>
      <c r="C698" t="s">
        <v>1175</v>
      </c>
      <c r="D698" t="s">
        <v>4510</v>
      </c>
      <c r="E698" t="s">
        <v>5593</v>
      </c>
      <c r="F698">
        <v>3414</v>
      </c>
      <c r="G698" t="s">
        <v>5594</v>
      </c>
      <c r="H698">
        <v>40118.148</v>
      </c>
      <c r="I698">
        <v>2136035.22</v>
      </c>
      <c r="J698">
        <v>0</v>
      </c>
      <c r="K698">
        <v>0</v>
      </c>
      <c r="L698">
        <v>40118.148</v>
      </c>
      <c r="M698">
        <v>2136035.22</v>
      </c>
      <c r="N698" t="s">
        <v>4488</v>
      </c>
      <c r="O698" t="s">
        <v>4489</v>
      </c>
    </row>
    <row r="699" spans="1:15" ht="15">
      <c r="A699">
        <f t="shared" si="10"/>
        <v>587</v>
      </c>
      <c r="B699">
        <v>5661928</v>
      </c>
      <c r="C699" t="s">
        <v>1561</v>
      </c>
      <c r="D699" t="s">
        <v>4508</v>
      </c>
      <c r="E699" t="s">
        <v>5595</v>
      </c>
      <c r="F699">
        <v>477</v>
      </c>
      <c r="G699" t="s">
        <v>85</v>
      </c>
      <c r="H699">
        <v>63552.024</v>
      </c>
      <c r="I699">
        <v>3563920.66</v>
      </c>
      <c r="J699">
        <v>0</v>
      </c>
      <c r="K699">
        <v>0</v>
      </c>
      <c r="L699">
        <v>63552.024</v>
      </c>
      <c r="M699">
        <v>3563920.66</v>
      </c>
      <c r="N699" t="s">
        <v>4488</v>
      </c>
      <c r="O699" t="s">
        <v>4489</v>
      </c>
    </row>
    <row r="700" spans="1:15" ht="15">
      <c r="A700">
        <f t="shared" si="10"/>
        <v>843</v>
      </c>
      <c r="B700">
        <v>5650635</v>
      </c>
      <c r="C700" t="s">
        <v>2156</v>
      </c>
      <c r="D700" t="s">
        <v>2411</v>
      </c>
      <c r="E700" t="s">
        <v>5596</v>
      </c>
      <c r="F700">
        <v>6103</v>
      </c>
      <c r="G700" t="s">
        <v>208</v>
      </c>
      <c r="H700">
        <v>29843.784</v>
      </c>
      <c r="I700">
        <v>1702343.26</v>
      </c>
      <c r="J700">
        <v>0</v>
      </c>
      <c r="K700">
        <v>0</v>
      </c>
      <c r="L700">
        <v>29843.784</v>
      </c>
      <c r="M700">
        <v>1702343.26</v>
      </c>
      <c r="N700" t="s">
        <v>4488</v>
      </c>
      <c r="O700" t="s">
        <v>4489</v>
      </c>
    </row>
    <row r="701" spans="1:15" ht="15">
      <c r="A701">
        <f t="shared" si="10"/>
        <v>73</v>
      </c>
      <c r="B701">
        <v>1412210</v>
      </c>
      <c r="C701" t="s">
        <v>413</v>
      </c>
      <c r="D701" t="s">
        <v>4499</v>
      </c>
      <c r="E701" t="s">
        <v>5597</v>
      </c>
      <c r="F701">
        <v>2319</v>
      </c>
      <c r="G701" t="s">
        <v>25</v>
      </c>
      <c r="H701">
        <v>34322.916</v>
      </c>
      <c r="I701">
        <v>1938683.16</v>
      </c>
      <c r="J701">
        <v>0</v>
      </c>
      <c r="K701">
        <v>0</v>
      </c>
      <c r="L701">
        <v>34322.916</v>
      </c>
      <c r="M701">
        <v>1938683.16</v>
      </c>
      <c r="N701" t="s">
        <v>4488</v>
      </c>
      <c r="O701" t="s">
        <v>4489</v>
      </c>
    </row>
    <row r="702" spans="1:15" ht="15">
      <c r="A702">
        <f t="shared" si="10"/>
        <v>615</v>
      </c>
      <c r="B702">
        <v>5640744</v>
      </c>
      <c r="C702" t="s">
        <v>1638</v>
      </c>
      <c r="D702" t="s">
        <v>4496</v>
      </c>
      <c r="E702" t="s">
        <v>5598</v>
      </c>
      <c r="F702">
        <v>5545</v>
      </c>
      <c r="G702" t="s">
        <v>5599</v>
      </c>
      <c r="H702">
        <v>20011.368</v>
      </c>
      <c r="I702">
        <v>1121418.96</v>
      </c>
      <c r="J702">
        <v>0</v>
      </c>
      <c r="K702">
        <v>0</v>
      </c>
      <c r="L702">
        <v>20011.368</v>
      </c>
      <c r="M702">
        <v>1121418.96</v>
      </c>
      <c r="N702" t="s">
        <v>4488</v>
      </c>
      <c r="O702" t="s">
        <v>4489</v>
      </c>
    </row>
    <row r="703" spans="1:15" ht="15">
      <c r="A703">
        <f t="shared" si="10"/>
        <v>65</v>
      </c>
      <c r="B703">
        <v>5658357</v>
      </c>
      <c r="C703" t="s">
        <v>389</v>
      </c>
      <c r="D703" t="s">
        <v>4499</v>
      </c>
      <c r="E703" t="s">
        <v>5600</v>
      </c>
      <c r="F703">
        <v>2160</v>
      </c>
      <c r="G703" t="s">
        <v>5601</v>
      </c>
      <c r="H703">
        <v>39540.816</v>
      </c>
      <c r="I703">
        <v>2198036.7</v>
      </c>
      <c r="J703">
        <v>0</v>
      </c>
      <c r="K703">
        <v>0</v>
      </c>
      <c r="L703">
        <v>39540.816</v>
      </c>
      <c r="M703">
        <v>2198036.7</v>
      </c>
      <c r="N703" t="s">
        <v>4488</v>
      </c>
      <c r="O703" t="s">
        <v>4489</v>
      </c>
    </row>
    <row r="704" spans="1:15" ht="15">
      <c r="A704">
        <f t="shared" si="10"/>
        <v>389</v>
      </c>
      <c r="B704">
        <v>5646939</v>
      </c>
      <c r="C704" t="s">
        <v>1098</v>
      </c>
      <c r="D704" t="s">
        <v>4508</v>
      </c>
      <c r="E704" t="s">
        <v>5602</v>
      </c>
      <c r="F704">
        <v>1339</v>
      </c>
      <c r="G704" t="s">
        <v>5603</v>
      </c>
      <c r="H704">
        <v>70801.38</v>
      </c>
      <c r="I704">
        <v>3858451.98</v>
      </c>
      <c r="J704">
        <v>0</v>
      </c>
      <c r="K704">
        <v>0</v>
      </c>
      <c r="L704">
        <v>70801.38</v>
      </c>
      <c r="M704">
        <v>3858451.98</v>
      </c>
      <c r="N704" t="s">
        <v>4488</v>
      </c>
      <c r="O704" t="s">
        <v>4489</v>
      </c>
    </row>
    <row r="705" spans="1:15" ht="15">
      <c r="A705">
        <f t="shared" si="10"/>
        <v>477</v>
      </c>
      <c r="B705">
        <v>5647332</v>
      </c>
      <c r="C705" t="s">
        <v>1290</v>
      </c>
      <c r="D705" t="s">
        <v>4553</v>
      </c>
      <c r="E705" t="s">
        <v>5604</v>
      </c>
      <c r="F705">
        <v>658</v>
      </c>
      <c r="G705" t="s">
        <v>85</v>
      </c>
      <c r="H705">
        <v>48307.608</v>
      </c>
      <c r="I705">
        <v>2711826.95</v>
      </c>
      <c r="J705">
        <v>0</v>
      </c>
      <c r="K705">
        <v>0</v>
      </c>
      <c r="L705">
        <v>48307.608</v>
      </c>
      <c r="M705">
        <v>2711826.95</v>
      </c>
      <c r="N705" t="s">
        <v>4488</v>
      </c>
      <c r="O705" t="s">
        <v>4489</v>
      </c>
    </row>
    <row r="706" spans="1:15" ht="15">
      <c r="A706">
        <f t="shared" si="10"/>
        <v>355</v>
      </c>
      <c r="B706">
        <v>5639321</v>
      </c>
      <c r="C706" t="s">
        <v>5605</v>
      </c>
      <c r="D706" t="s">
        <v>4508</v>
      </c>
      <c r="E706" t="s">
        <v>5606</v>
      </c>
      <c r="F706">
        <v>171</v>
      </c>
      <c r="G706" t="s">
        <v>85</v>
      </c>
      <c r="H706">
        <v>75556.656</v>
      </c>
      <c r="I706">
        <v>4278001.09</v>
      </c>
      <c r="J706">
        <v>0</v>
      </c>
      <c r="K706">
        <v>0</v>
      </c>
      <c r="L706">
        <v>75556.656</v>
      </c>
      <c r="M706">
        <v>4278001.09</v>
      </c>
      <c r="N706" t="s">
        <v>4488</v>
      </c>
      <c r="O706" t="s">
        <v>4489</v>
      </c>
    </row>
    <row r="707" spans="1:15" ht="15">
      <c r="A707">
        <f aca="true" t="shared" si="11" ref="A707:A710">MID(C707,6,3)*1</f>
        <v>330</v>
      </c>
      <c r="B707">
        <v>5663116</v>
      </c>
      <c r="C707" t="s">
        <v>943</v>
      </c>
      <c r="D707" t="s">
        <v>4508</v>
      </c>
      <c r="E707" t="s">
        <v>5607</v>
      </c>
      <c r="F707">
        <v>1914</v>
      </c>
      <c r="G707" t="s">
        <v>5608</v>
      </c>
      <c r="H707">
        <v>60206.784</v>
      </c>
      <c r="I707">
        <v>3332865.95</v>
      </c>
      <c r="J707">
        <v>0</v>
      </c>
      <c r="K707">
        <v>0</v>
      </c>
      <c r="L707">
        <v>60206.784</v>
      </c>
      <c r="M707">
        <v>3332865.95</v>
      </c>
      <c r="N707" t="s">
        <v>4488</v>
      </c>
      <c r="O707" t="s">
        <v>4489</v>
      </c>
    </row>
    <row r="708" spans="1:15" ht="15">
      <c r="A708">
        <f t="shared" si="11"/>
        <v>106</v>
      </c>
      <c r="B708">
        <v>5645938</v>
      </c>
      <c r="C708" t="s">
        <v>5609</v>
      </c>
      <c r="D708" t="s">
        <v>4490</v>
      </c>
      <c r="E708" t="s">
        <v>5610</v>
      </c>
      <c r="F708">
        <v>8614</v>
      </c>
      <c r="G708" t="s">
        <v>5026</v>
      </c>
      <c r="H708">
        <v>31521.468</v>
      </c>
      <c r="I708">
        <v>1742887.32</v>
      </c>
      <c r="J708">
        <v>0</v>
      </c>
      <c r="K708">
        <v>0</v>
      </c>
      <c r="L708">
        <v>31521.468</v>
      </c>
      <c r="M708">
        <v>1742887.32</v>
      </c>
      <c r="N708" t="s">
        <v>4488</v>
      </c>
      <c r="O708" t="s">
        <v>4489</v>
      </c>
    </row>
    <row r="709" spans="1:15" ht="15">
      <c r="A709">
        <f t="shared" si="11"/>
        <v>541</v>
      </c>
      <c r="B709">
        <v>5648934</v>
      </c>
      <c r="C709" t="s">
        <v>1442</v>
      </c>
      <c r="D709" t="s">
        <v>4526</v>
      </c>
      <c r="E709" t="s">
        <v>5611</v>
      </c>
      <c r="F709">
        <v>1430</v>
      </c>
      <c r="G709" t="s">
        <v>129</v>
      </c>
      <c r="H709">
        <v>30736.596</v>
      </c>
      <c r="I709">
        <v>1711208.21</v>
      </c>
      <c r="J709">
        <v>0</v>
      </c>
      <c r="K709">
        <v>0</v>
      </c>
      <c r="L709">
        <v>30736.596</v>
      </c>
      <c r="M709">
        <v>1711208.21</v>
      </c>
      <c r="N709" t="s">
        <v>4488</v>
      </c>
      <c r="O709" t="s">
        <v>4489</v>
      </c>
    </row>
    <row r="710" spans="1:15" ht="15">
      <c r="A710">
        <f t="shared" si="11"/>
        <v>635</v>
      </c>
      <c r="B710">
        <v>5645618</v>
      </c>
      <c r="C710" t="s">
        <v>1695</v>
      </c>
      <c r="D710" t="s">
        <v>4496</v>
      </c>
      <c r="E710" t="s">
        <v>5612</v>
      </c>
      <c r="F710">
        <v>4274</v>
      </c>
      <c r="G710" t="s">
        <v>5613</v>
      </c>
      <c r="H710">
        <v>18300.516</v>
      </c>
      <c r="I710">
        <v>1016858.28</v>
      </c>
      <c r="J710">
        <v>0</v>
      </c>
      <c r="K710">
        <v>0</v>
      </c>
      <c r="L710">
        <v>18300.516</v>
      </c>
      <c r="M710">
        <v>1016858.28</v>
      </c>
      <c r="N710" t="s">
        <v>4488</v>
      </c>
      <c r="O710" t="s">
        <v>4489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53D1-5B6B-4E36-9F3D-FC2E19181C66}">
  <dimension ref="A1:K157"/>
  <sheetViews>
    <sheetView workbookViewId="0" topLeftCell="A1">
      <selection activeCell="C18" sqref="C18"/>
    </sheetView>
  </sheetViews>
  <sheetFormatPr defaultColWidth="11.421875" defaultRowHeight="15"/>
  <cols>
    <col min="2" max="2" width="12.421875" style="0" bestFit="1" customWidth="1"/>
    <col min="4" max="4" width="11.421875" style="0" customWidth="1"/>
    <col min="5" max="5" width="33.140625" style="0" bestFit="1" customWidth="1"/>
    <col min="6" max="6" width="6.00390625" style="0" bestFit="1" customWidth="1"/>
    <col min="7" max="7" width="12.00390625" style="0" bestFit="1" customWidth="1"/>
    <col min="8" max="8" width="33.57421875" style="0" bestFit="1" customWidth="1"/>
    <col min="9" max="9" width="19.140625" style="0" bestFit="1" customWidth="1"/>
    <col min="10" max="10" width="13.57421875" style="0" bestFit="1" customWidth="1"/>
    <col min="11" max="11" width="10.421875" style="0" bestFit="1" customWidth="1"/>
  </cols>
  <sheetData>
    <row r="1" spans="1:11" ht="15">
      <c r="A1" t="s">
        <v>2456</v>
      </c>
      <c r="B1" t="s">
        <v>4427</v>
      </c>
      <c r="C1" t="s">
        <v>4428</v>
      </c>
      <c r="D1" t="s">
        <v>4429</v>
      </c>
      <c r="E1" t="s">
        <v>4430</v>
      </c>
      <c r="F1" t="s">
        <v>4431</v>
      </c>
      <c r="G1" t="s">
        <v>4432</v>
      </c>
      <c r="H1" t="s">
        <v>4433</v>
      </c>
      <c r="I1" t="s">
        <v>4434</v>
      </c>
      <c r="J1" t="s">
        <v>4435</v>
      </c>
      <c r="K1" t="s">
        <v>4436</v>
      </c>
    </row>
    <row r="2" spans="1:11" ht="15">
      <c r="A2">
        <f>MID(E2,6,3)*1</f>
        <v>790</v>
      </c>
      <c r="B2" t="s">
        <v>4437</v>
      </c>
      <c r="C2" t="s">
        <v>4438</v>
      </c>
      <c r="D2">
        <v>7080000007776</v>
      </c>
      <c r="E2" t="s">
        <v>4439</v>
      </c>
      <c r="F2">
        <v>85577</v>
      </c>
      <c r="G2">
        <v>7072217000770</v>
      </c>
      <c r="H2" t="s">
        <v>4440</v>
      </c>
      <c r="I2">
        <v>120</v>
      </c>
      <c r="J2">
        <v>0.33</v>
      </c>
      <c r="K2">
        <v>39.6</v>
      </c>
    </row>
    <row r="3" spans="1:11" ht="15">
      <c r="A3">
        <f aca="true" t="shared" si="0" ref="A3:A66">MID(E3,6,3)*1</f>
        <v>790</v>
      </c>
      <c r="B3" t="s">
        <v>4437</v>
      </c>
      <c r="C3" t="s">
        <v>4438</v>
      </c>
      <c r="D3">
        <v>7080000007776</v>
      </c>
      <c r="E3" t="s">
        <v>4439</v>
      </c>
      <c r="F3">
        <v>89038</v>
      </c>
      <c r="G3">
        <v>7072217003009</v>
      </c>
      <c r="H3" t="s">
        <v>4441</v>
      </c>
      <c r="I3">
        <v>672</v>
      </c>
      <c r="J3">
        <v>0.33</v>
      </c>
      <c r="K3">
        <v>221.76000000000002</v>
      </c>
    </row>
    <row r="4" spans="1:11" ht="15">
      <c r="A4">
        <f t="shared" si="0"/>
        <v>790</v>
      </c>
      <c r="B4" t="s">
        <v>4437</v>
      </c>
      <c r="C4" t="s">
        <v>4438</v>
      </c>
      <c r="D4">
        <v>7080000007776</v>
      </c>
      <c r="E4" t="s">
        <v>4439</v>
      </c>
      <c r="F4">
        <v>89054</v>
      </c>
      <c r="G4">
        <v>7072217002941</v>
      </c>
      <c r="H4" t="s">
        <v>4442</v>
      </c>
      <c r="I4">
        <v>528</v>
      </c>
      <c r="J4">
        <v>0.33</v>
      </c>
      <c r="K4">
        <v>174.24</v>
      </c>
    </row>
    <row r="5" spans="1:11" ht="15">
      <c r="A5">
        <f t="shared" si="0"/>
        <v>790</v>
      </c>
      <c r="B5" t="s">
        <v>4437</v>
      </c>
      <c r="C5" t="s">
        <v>4438</v>
      </c>
      <c r="D5">
        <v>7080000007776</v>
      </c>
      <c r="E5" t="s">
        <v>4439</v>
      </c>
      <c r="F5">
        <v>89896</v>
      </c>
      <c r="G5">
        <v>7072217004105</v>
      </c>
      <c r="H5" t="s">
        <v>4443</v>
      </c>
      <c r="I5">
        <v>432</v>
      </c>
      <c r="J5">
        <v>0.33</v>
      </c>
      <c r="K5">
        <v>142.56</v>
      </c>
    </row>
    <row r="6" spans="1:11" ht="15">
      <c r="A6">
        <f t="shared" si="0"/>
        <v>790</v>
      </c>
      <c r="B6" t="s">
        <v>4437</v>
      </c>
      <c r="C6" t="s">
        <v>4438</v>
      </c>
      <c r="D6">
        <v>7080000007776</v>
      </c>
      <c r="E6" t="s">
        <v>4439</v>
      </c>
      <c r="F6">
        <v>90465</v>
      </c>
      <c r="G6">
        <v>7072217004358</v>
      </c>
      <c r="H6" t="s">
        <v>4444</v>
      </c>
      <c r="I6">
        <v>168</v>
      </c>
      <c r="J6">
        <v>0.33</v>
      </c>
      <c r="K6">
        <v>55.440000000000005</v>
      </c>
    </row>
    <row r="7" spans="1:11" ht="15">
      <c r="A7">
        <f t="shared" si="0"/>
        <v>229</v>
      </c>
      <c r="B7" t="s">
        <v>4437</v>
      </c>
      <c r="C7" t="s">
        <v>4438</v>
      </c>
      <c r="D7">
        <v>7080000019939</v>
      </c>
      <c r="E7" t="s">
        <v>4445</v>
      </c>
      <c r="F7">
        <v>90171</v>
      </c>
      <c r="G7">
        <v>7090041160026</v>
      </c>
      <c r="H7" t="s">
        <v>4446</v>
      </c>
      <c r="I7">
        <v>216</v>
      </c>
      <c r="J7">
        <v>0.5</v>
      </c>
      <c r="K7">
        <v>108</v>
      </c>
    </row>
    <row r="8" spans="1:11" ht="15">
      <c r="A8">
        <f t="shared" si="0"/>
        <v>229</v>
      </c>
      <c r="B8" t="s">
        <v>4437</v>
      </c>
      <c r="C8" t="s">
        <v>4438</v>
      </c>
      <c r="D8">
        <v>7080000019939</v>
      </c>
      <c r="E8" t="s">
        <v>4445</v>
      </c>
      <c r="F8">
        <v>90174</v>
      </c>
      <c r="G8">
        <v>7090041160040</v>
      </c>
      <c r="H8" t="s">
        <v>4447</v>
      </c>
      <c r="I8">
        <v>120</v>
      </c>
      <c r="J8">
        <v>0.5</v>
      </c>
      <c r="K8">
        <v>60</v>
      </c>
    </row>
    <row r="9" spans="1:11" ht="15">
      <c r="A9">
        <f t="shared" si="0"/>
        <v>229</v>
      </c>
      <c r="B9" t="s">
        <v>4437</v>
      </c>
      <c r="C9" t="s">
        <v>4438</v>
      </c>
      <c r="D9">
        <v>7080000019939</v>
      </c>
      <c r="E9" t="s">
        <v>4445</v>
      </c>
      <c r="F9">
        <v>90176</v>
      </c>
      <c r="G9">
        <v>7090041160033</v>
      </c>
      <c r="H9" t="s">
        <v>4448</v>
      </c>
      <c r="I9">
        <v>156</v>
      </c>
      <c r="J9">
        <v>0.5</v>
      </c>
      <c r="K9">
        <v>78</v>
      </c>
    </row>
    <row r="10" spans="1:11" ht="15">
      <c r="A10">
        <f t="shared" si="0"/>
        <v>704</v>
      </c>
      <c r="B10" t="s">
        <v>4437</v>
      </c>
      <c r="C10" t="s">
        <v>4438</v>
      </c>
      <c r="D10">
        <v>7080000021079</v>
      </c>
      <c r="E10" t="s">
        <v>4449</v>
      </c>
      <c r="F10">
        <v>85577</v>
      </c>
      <c r="G10">
        <v>7072217000770</v>
      </c>
      <c r="H10" t="s">
        <v>4440</v>
      </c>
      <c r="I10">
        <v>168</v>
      </c>
      <c r="J10">
        <v>0.33</v>
      </c>
      <c r="K10">
        <v>55.440000000000005</v>
      </c>
    </row>
    <row r="11" spans="1:11" ht="15">
      <c r="A11">
        <f t="shared" si="0"/>
        <v>704</v>
      </c>
      <c r="B11" t="s">
        <v>4437</v>
      </c>
      <c r="C11" t="s">
        <v>4438</v>
      </c>
      <c r="D11">
        <v>7080000021079</v>
      </c>
      <c r="E11" t="s">
        <v>4449</v>
      </c>
      <c r="F11">
        <v>89038</v>
      </c>
      <c r="G11">
        <v>7072217003009</v>
      </c>
      <c r="H11" t="s">
        <v>4441</v>
      </c>
      <c r="I11">
        <v>768</v>
      </c>
      <c r="J11">
        <v>0.33</v>
      </c>
      <c r="K11">
        <v>253.44</v>
      </c>
    </row>
    <row r="12" spans="1:11" ht="15">
      <c r="A12">
        <f t="shared" si="0"/>
        <v>704</v>
      </c>
      <c r="B12" t="s">
        <v>4437</v>
      </c>
      <c r="C12" t="s">
        <v>4438</v>
      </c>
      <c r="D12">
        <v>7080000021079</v>
      </c>
      <c r="E12" t="s">
        <v>4449</v>
      </c>
      <c r="F12">
        <v>89054</v>
      </c>
      <c r="G12">
        <v>7072217002941</v>
      </c>
      <c r="H12" t="s">
        <v>4442</v>
      </c>
      <c r="I12">
        <v>864</v>
      </c>
      <c r="J12">
        <v>0.33</v>
      </c>
      <c r="K12">
        <v>285.12</v>
      </c>
    </row>
    <row r="13" spans="1:11" ht="15">
      <c r="A13">
        <f t="shared" si="0"/>
        <v>704</v>
      </c>
      <c r="B13" t="s">
        <v>4437</v>
      </c>
      <c r="C13" t="s">
        <v>4438</v>
      </c>
      <c r="D13">
        <v>7080000021079</v>
      </c>
      <c r="E13" t="s">
        <v>4449</v>
      </c>
      <c r="F13">
        <v>89896</v>
      </c>
      <c r="G13">
        <v>7072217004105</v>
      </c>
      <c r="H13" t="s">
        <v>4443</v>
      </c>
      <c r="I13">
        <v>768</v>
      </c>
      <c r="J13">
        <v>0.33</v>
      </c>
      <c r="K13">
        <v>253.44</v>
      </c>
    </row>
    <row r="14" spans="1:11" ht="15">
      <c r="A14">
        <f t="shared" si="0"/>
        <v>704</v>
      </c>
      <c r="B14" t="s">
        <v>4437</v>
      </c>
      <c r="C14" t="s">
        <v>4438</v>
      </c>
      <c r="D14">
        <v>7080000021079</v>
      </c>
      <c r="E14" t="s">
        <v>4449</v>
      </c>
      <c r="F14">
        <v>90465</v>
      </c>
      <c r="G14">
        <v>7072217004358</v>
      </c>
      <c r="H14" t="s">
        <v>4444</v>
      </c>
      <c r="I14">
        <v>168</v>
      </c>
      <c r="J14">
        <v>0.33</v>
      </c>
      <c r="K14">
        <v>55.440000000000005</v>
      </c>
    </row>
    <row r="15" spans="1:11" ht="15">
      <c r="A15">
        <f t="shared" si="0"/>
        <v>211</v>
      </c>
      <c r="B15" t="s">
        <v>4437</v>
      </c>
      <c r="C15" t="s">
        <v>4438</v>
      </c>
      <c r="D15">
        <v>7080000232376</v>
      </c>
      <c r="E15" t="s">
        <v>4450</v>
      </c>
      <c r="F15">
        <v>90171</v>
      </c>
      <c r="G15">
        <v>7090041160026</v>
      </c>
      <c r="H15" t="s">
        <v>4446</v>
      </c>
      <c r="I15">
        <v>624</v>
      </c>
      <c r="J15">
        <v>0.5</v>
      </c>
      <c r="K15">
        <v>312</v>
      </c>
    </row>
    <row r="16" spans="1:11" ht="15">
      <c r="A16">
        <f t="shared" si="0"/>
        <v>211</v>
      </c>
      <c r="B16" t="s">
        <v>4437</v>
      </c>
      <c r="C16" t="s">
        <v>4438</v>
      </c>
      <c r="D16">
        <v>7080000232376</v>
      </c>
      <c r="E16" t="s">
        <v>4450</v>
      </c>
      <c r="F16">
        <v>90174</v>
      </c>
      <c r="G16">
        <v>7090041160040</v>
      </c>
      <c r="H16" t="s">
        <v>4447</v>
      </c>
      <c r="I16">
        <v>324</v>
      </c>
      <c r="J16">
        <v>0.5</v>
      </c>
      <c r="K16">
        <v>162</v>
      </c>
    </row>
    <row r="17" spans="1:11" ht="15">
      <c r="A17">
        <f t="shared" si="0"/>
        <v>211</v>
      </c>
      <c r="B17" t="s">
        <v>4437</v>
      </c>
      <c r="C17" t="s">
        <v>4438</v>
      </c>
      <c r="D17">
        <v>7080000232376</v>
      </c>
      <c r="E17" t="s">
        <v>4450</v>
      </c>
      <c r="F17">
        <v>90176</v>
      </c>
      <c r="G17">
        <v>7090041160033</v>
      </c>
      <c r="H17" t="s">
        <v>4448</v>
      </c>
      <c r="I17">
        <v>288</v>
      </c>
      <c r="J17">
        <v>0.5</v>
      </c>
      <c r="K17">
        <v>144</v>
      </c>
    </row>
    <row r="18" spans="1:11" ht="15">
      <c r="A18">
        <f t="shared" si="0"/>
        <v>766</v>
      </c>
      <c r="B18" t="s">
        <v>4437</v>
      </c>
      <c r="C18" t="s">
        <v>4438</v>
      </c>
      <c r="D18">
        <v>7080000356812</v>
      </c>
      <c r="E18" t="s">
        <v>4065</v>
      </c>
      <c r="F18">
        <v>87781</v>
      </c>
      <c r="G18">
        <v>7072088000336</v>
      </c>
      <c r="H18" t="s">
        <v>4451</v>
      </c>
      <c r="I18">
        <v>-11</v>
      </c>
      <c r="J18">
        <v>0.33</v>
      </c>
      <c r="K18">
        <v>-3.6300000000000003</v>
      </c>
    </row>
    <row r="19" spans="1:11" ht="15">
      <c r="A19">
        <f t="shared" si="0"/>
        <v>766</v>
      </c>
      <c r="B19" t="s">
        <v>4437</v>
      </c>
      <c r="C19" t="s">
        <v>4438</v>
      </c>
      <c r="D19">
        <v>7080000356812</v>
      </c>
      <c r="E19" t="s">
        <v>4065</v>
      </c>
      <c r="F19">
        <v>88615</v>
      </c>
      <c r="G19">
        <v>7072088000473</v>
      </c>
      <c r="H19" t="s">
        <v>4452</v>
      </c>
      <c r="I19">
        <v>-10</v>
      </c>
      <c r="J19">
        <v>0.33</v>
      </c>
      <c r="K19">
        <v>-3.3000000000000003</v>
      </c>
    </row>
    <row r="20" spans="1:11" ht="15">
      <c r="A20">
        <f t="shared" si="0"/>
        <v>3</v>
      </c>
      <c r="B20" t="s">
        <v>4437</v>
      </c>
      <c r="C20" t="s">
        <v>4438</v>
      </c>
      <c r="D20">
        <v>7080000643127</v>
      </c>
      <c r="E20" t="s">
        <v>4453</v>
      </c>
      <c r="F20">
        <v>90171</v>
      </c>
      <c r="G20">
        <v>7090041160026</v>
      </c>
      <c r="H20" t="s">
        <v>4446</v>
      </c>
      <c r="I20">
        <v>288</v>
      </c>
      <c r="J20">
        <v>0.5</v>
      </c>
      <c r="K20">
        <v>144</v>
      </c>
    </row>
    <row r="21" spans="1:11" ht="15">
      <c r="A21">
        <f t="shared" si="0"/>
        <v>3</v>
      </c>
      <c r="B21" t="s">
        <v>4437</v>
      </c>
      <c r="C21" t="s">
        <v>4438</v>
      </c>
      <c r="D21">
        <v>7080000643127</v>
      </c>
      <c r="E21" t="s">
        <v>4453</v>
      </c>
      <c r="F21">
        <v>90174</v>
      </c>
      <c r="G21">
        <v>7090041160040</v>
      </c>
      <c r="H21" t="s">
        <v>4447</v>
      </c>
      <c r="I21">
        <v>216</v>
      </c>
      <c r="J21">
        <v>0.5</v>
      </c>
      <c r="K21">
        <v>108</v>
      </c>
    </row>
    <row r="22" spans="1:11" ht="15">
      <c r="A22">
        <f t="shared" si="0"/>
        <v>3</v>
      </c>
      <c r="B22" t="s">
        <v>4437</v>
      </c>
      <c r="C22" t="s">
        <v>4438</v>
      </c>
      <c r="D22">
        <v>7080000643127</v>
      </c>
      <c r="E22" t="s">
        <v>4453</v>
      </c>
      <c r="F22">
        <v>90176</v>
      </c>
      <c r="G22">
        <v>7090041160033</v>
      </c>
      <c r="H22" t="s">
        <v>4448</v>
      </c>
      <c r="I22">
        <v>240</v>
      </c>
      <c r="J22">
        <v>0.5</v>
      </c>
      <c r="K22">
        <v>120</v>
      </c>
    </row>
    <row r="23" spans="1:11" ht="15">
      <c r="A23">
        <f t="shared" si="0"/>
        <v>702</v>
      </c>
      <c r="B23" t="s">
        <v>4437</v>
      </c>
      <c r="C23" t="s">
        <v>4438</v>
      </c>
      <c r="D23">
        <v>7080000960590</v>
      </c>
      <c r="E23" t="s">
        <v>3963</v>
      </c>
      <c r="F23">
        <v>88615</v>
      </c>
      <c r="G23">
        <v>7072088000473</v>
      </c>
      <c r="H23" t="s">
        <v>4452</v>
      </c>
      <c r="I23">
        <v>36</v>
      </c>
      <c r="J23">
        <v>0.33</v>
      </c>
      <c r="K23">
        <v>11.88</v>
      </c>
    </row>
    <row r="24" spans="1:11" ht="15">
      <c r="A24">
        <f t="shared" si="0"/>
        <v>702</v>
      </c>
      <c r="B24" t="s">
        <v>4437</v>
      </c>
      <c r="C24" t="s">
        <v>4438</v>
      </c>
      <c r="D24">
        <v>7080000960590</v>
      </c>
      <c r="E24" t="s">
        <v>3963</v>
      </c>
      <c r="F24">
        <v>93018</v>
      </c>
      <c r="G24">
        <v>7072088000763</v>
      </c>
      <c r="H24" t="s">
        <v>4454</v>
      </c>
      <c r="I24">
        <v>12</v>
      </c>
      <c r="J24">
        <v>0.33</v>
      </c>
      <c r="K24">
        <v>3.96</v>
      </c>
    </row>
    <row r="25" spans="1:11" ht="15">
      <c r="A25">
        <f t="shared" si="0"/>
        <v>708</v>
      </c>
      <c r="B25" t="s">
        <v>4437</v>
      </c>
      <c r="C25" t="s">
        <v>4438</v>
      </c>
      <c r="D25">
        <v>7080000960651</v>
      </c>
      <c r="E25" t="s">
        <v>4455</v>
      </c>
      <c r="F25">
        <v>85577</v>
      </c>
      <c r="G25">
        <v>7072217000770</v>
      </c>
      <c r="H25" t="s">
        <v>4440</v>
      </c>
      <c r="I25">
        <v>312</v>
      </c>
      <c r="J25">
        <v>0.33</v>
      </c>
      <c r="K25">
        <v>102.96000000000001</v>
      </c>
    </row>
    <row r="26" spans="1:11" ht="15">
      <c r="A26">
        <f t="shared" si="0"/>
        <v>708</v>
      </c>
      <c r="B26" t="s">
        <v>4437</v>
      </c>
      <c r="C26" t="s">
        <v>4438</v>
      </c>
      <c r="D26">
        <v>7080000960651</v>
      </c>
      <c r="E26" t="s">
        <v>4455</v>
      </c>
      <c r="F26">
        <v>86018</v>
      </c>
      <c r="G26">
        <v>7072217000893</v>
      </c>
      <c r="H26" t="s">
        <v>4456</v>
      </c>
      <c r="I26">
        <v>48</v>
      </c>
      <c r="J26">
        <v>0.33</v>
      </c>
      <c r="K26">
        <v>15.84</v>
      </c>
    </row>
    <row r="27" spans="1:11" ht="15">
      <c r="A27">
        <f t="shared" si="0"/>
        <v>708</v>
      </c>
      <c r="B27" t="s">
        <v>4437</v>
      </c>
      <c r="C27" t="s">
        <v>4438</v>
      </c>
      <c r="D27">
        <v>7080000960651</v>
      </c>
      <c r="E27" t="s">
        <v>4455</v>
      </c>
      <c r="F27">
        <v>89038</v>
      </c>
      <c r="G27">
        <v>7072217003009</v>
      </c>
      <c r="H27" t="s">
        <v>4441</v>
      </c>
      <c r="I27">
        <v>3408</v>
      </c>
      <c r="J27">
        <v>0.33</v>
      </c>
      <c r="K27">
        <v>1124.64</v>
      </c>
    </row>
    <row r="28" spans="1:11" ht="15">
      <c r="A28">
        <f t="shared" si="0"/>
        <v>708</v>
      </c>
      <c r="B28" t="s">
        <v>4437</v>
      </c>
      <c r="C28" t="s">
        <v>4438</v>
      </c>
      <c r="D28">
        <v>7080000960651</v>
      </c>
      <c r="E28" t="s">
        <v>4455</v>
      </c>
      <c r="F28">
        <v>89054</v>
      </c>
      <c r="G28">
        <v>7072217002941</v>
      </c>
      <c r="H28" t="s">
        <v>4442</v>
      </c>
      <c r="I28">
        <v>2280</v>
      </c>
      <c r="J28">
        <v>0.33</v>
      </c>
      <c r="K28">
        <v>752.4000000000001</v>
      </c>
    </row>
    <row r="29" spans="1:11" ht="15">
      <c r="A29">
        <f t="shared" si="0"/>
        <v>708</v>
      </c>
      <c r="B29" t="s">
        <v>4437</v>
      </c>
      <c r="C29" t="s">
        <v>4438</v>
      </c>
      <c r="D29">
        <v>7080000960651</v>
      </c>
      <c r="E29" t="s">
        <v>4455</v>
      </c>
      <c r="F29">
        <v>89896</v>
      </c>
      <c r="G29">
        <v>7072217004105</v>
      </c>
      <c r="H29" t="s">
        <v>4443</v>
      </c>
      <c r="I29">
        <v>1824</v>
      </c>
      <c r="J29">
        <v>0.33</v>
      </c>
      <c r="K29">
        <v>601.9200000000001</v>
      </c>
    </row>
    <row r="30" spans="1:11" ht="15">
      <c r="A30">
        <f t="shared" si="0"/>
        <v>708</v>
      </c>
      <c r="B30" t="s">
        <v>4437</v>
      </c>
      <c r="C30" t="s">
        <v>4438</v>
      </c>
      <c r="D30">
        <v>7080000960651</v>
      </c>
      <c r="E30" t="s">
        <v>4455</v>
      </c>
      <c r="F30">
        <v>90465</v>
      </c>
      <c r="G30">
        <v>7072217004358</v>
      </c>
      <c r="H30" t="s">
        <v>4444</v>
      </c>
      <c r="I30">
        <v>312</v>
      </c>
      <c r="J30">
        <v>0.33</v>
      </c>
      <c r="K30">
        <v>102.96000000000001</v>
      </c>
    </row>
    <row r="31" spans="1:11" ht="15">
      <c r="A31">
        <f t="shared" si="0"/>
        <v>711</v>
      </c>
      <c r="B31" t="s">
        <v>4437</v>
      </c>
      <c r="C31" t="s">
        <v>4438</v>
      </c>
      <c r="D31">
        <v>7080000960682</v>
      </c>
      <c r="E31" t="s">
        <v>4457</v>
      </c>
      <c r="F31">
        <v>93018</v>
      </c>
      <c r="G31">
        <v>7072088000763</v>
      </c>
      <c r="H31" t="s">
        <v>4454</v>
      </c>
      <c r="I31">
        <v>12</v>
      </c>
      <c r="J31">
        <v>0.33</v>
      </c>
      <c r="K31">
        <v>3.96</v>
      </c>
    </row>
    <row r="32" spans="1:11" ht="15">
      <c r="A32">
        <f t="shared" si="0"/>
        <v>712</v>
      </c>
      <c r="B32" t="s">
        <v>4437</v>
      </c>
      <c r="C32" t="s">
        <v>4438</v>
      </c>
      <c r="D32">
        <v>7080000960699</v>
      </c>
      <c r="E32" t="s">
        <v>3978</v>
      </c>
      <c r="F32">
        <v>93018</v>
      </c>
      <c r="G32">
        <v>7072088000763</v>
      </c>
      <c r="H32" t="s">
        <v>4454</v>
      </c>
      <c r="I32">
        <v>8</v>
      </c>
      <c r="J32">
        <v>0.33</v>
      </c>
      <c r="K32">
        <v>2.64</v>
      </c>
    </row>
    <row r="33" spans="1:11" ht="15">
      <c r="A33">
        <f t="shared" si="0"/>
        <v>4</v>
      </c>
      <c r="B33" t="s">
        <v>4437</v>
      </c>
      <c r="C33" t="s">
        <v>4438</v>
      </c>
      <c r="D33">
        <v>7080001008819</v>
      </c>
      <c r="E33" t="s">
        <v>4458</v>
      </c>
      <c r="F33">
        <v>90171</v>
      </c>
      <c r="G33">
        <v>7090041160026</v>
      </c>
      <c r="H33" t="s">
        <v>4446</v>
      </c>
      <c r="I33">
        <v>264</v>
      </c>
      <c r="J33">
        <v>0.5</v>
      </c>
      <c r="K33">
        <v>132</v>
      </c>
    </row>
    <row r="34" spans="1:11" ht="15">
      <c r="A34">
        <f t="shared" si="0"/>
        <v>4</v>
      </c>
      <c r="B34" t="s">
        <v>4437</v>
      </c>
      <c r="C34" t="s">
        <v>4438</v>
      </c>
      <c r="D34">
        <v>7080001008819</v>
      </c>
      <c r="E34" t="s">
        <v>4458</v>
      </c>
      <c r="F34">
        <v>90174</v>
      </c>
      <c r="G34">
        <v>7090041160040</v>
      </c>
      <c r="H34" t="s">
        <v>4447</v>
      </c>
      <c r="I34">
        <v>132</v>
      </c>
      <c r="J34">
        <v>0.5</v>
      </c>
      <c r="K34">
        <v>66</v>
      </c>
    </row>
    <row r="35" spans="1:11" ht="15">
      <c r="A35">
        <f t="shared" si="0"/>
        <v>4</v>
      </c>
      <c r="B35" t="s">
        <v>4437</v>
      </c>
      <c r="C35" t="s">
        <v>4438</v>
      </c>
      <c r="D35">
        <v>7080001008819</v>
      </c>
      <c r="E35" t="s">
        <v>4458</v>
      </c>
      <c r="F35">
        <v>90176</v>
      </c>
      <c r="G35">
        <v>7090041160033</v>
      </c>
      <c r="H35" t="s">
        <v>4448</v>
      </c>
      <c r="I35">
        <v>120</v>
      </c>
      <c r="J35">
        <v>0.5</v>
      </c>
      <c r="K35">
        <v>60</v>
      </c>
    </row>
    <row r="36" spans="1:11" ht="15">
      <c r="A36">
        <f t="shared" si="0"/>
        <v>719</v>
      </c>
      <c r="B36" t="s">
        <v>4437</v>
      </c>
      <c r="C36" t="s">
        <v>4438</v>
      </c>
      <c r="D36">
        <v>7080001080631</v>
      </c>
      <c r="E36" t="s">
        <v>4459</v>
      </c>
      <c r="F36">
        <v>85577</v>
      </c>
      <c r="G36">
        <v>7072217000770</v>
      </c>
      <c r="H36" t="s">
        <v>4440</v>
      </c>
      <c r="I36">
        <v>240</v>
      </c>
      <c r="J36">
        <v>0.33</v>
      </c>
      <c r="K36">
        <v>79.2</v>
      </c>
    </row>
    <row r="37" spans="1:11" ht="15">
      <c r="A37">
        <f t="shared" si="0"/>
        <v>719</v>
      </c>
      <c r="B37" t="s">
        <v>4437</v>
      </c>
      <c r="C37" t="s">
        <v>4438</v>
      </c>
      <c r="D37">
        <v>7080001080631</v>
      </c>
      <c r="E37" t="s">
        <v>4459</v>
      </c>
      <c r="F37">
        <v>86018</v>
      </c>
      <c r="G37">
        <v>7072217000893</v>
      </c>
      <c r="H37" t="s">
        <v>4456</v>
      </c>
      <c r="I37">
        <v>144</v>
      </c>
      <c r="J37">
        <v>0.33</v>
      </c>
      <c r="K37">
        <v>47.52</v>
      </c>
    </row>
    <row r="38" spans="1:11" ht="15">
      <c r="A38">
        <f t="shared" si="0"/>
        <v>719</v>
      </c>
      <c r="B38" t="s">
        <v>4437</v>
      </c>
      <c r="C38" t="s">
        <v>4438</v>
      </c>
      <c r="D38">
        <v>7080001080631</v>
      </c>
      <c r="E38" t="s">
        <v>4459</v>
      </c>
      <c r="F38">
        <v>89038</v>
      </c>
      <c r="G38">
        <v>7072217003009</v>
      </c>
      <c r="H38" t="s">
        <v>4441</v>
      </c>
      <c r="I38">
        <v>3720</v>
      </c>
      <c r="J38">
        <v>0.33</v>
      </c>
      <c r="K38">
        <v>1227.6000000000001</v>
      </c>
    </row>
    <row r="39" spans="1:11" ht="15">
      <c r="A39">
        <f t="shared" si="0"/>
        <v>719</v>
      </c>
      <c r="B39" t="s">
        <v>4437</v>
      </c>
      <c r="C39" t="s">
        <v>4438</v>
      </c>
      <c r="D39">
        <v>7080001080631</v>
      </c>
      <c r="E39" t="s">
        <v>4459</v>
      </c>
      <c r="F39">
        <v>89054</v>
      </c>
      <c r="G39">
        <v>7072217002941</v>
      </c>
      <c r="H39" t="s">
        <v>4442</v>
      </c>
      <c r="I39">
        <v>3480</v>
      </c>
      <c r="J39">
        <v>0.33</v>
      </c>
      <c r="K39">
        <v>1148.4</v>
      </c>
    </row>
    <row r="40" spans="1:11" ht="15">
      <c r="A40">
        <f t="shared" si="0"/>
        <v>719</v>
      </c>
      <c r="B40" t="s">
        <v>4437</v>
      </c>
      <c r="C40" t="s">
        <v>4438</v>
      </c>
      <c r="D40">
        <v>7080001080631</v>
      </c>
      <c r="E40" t="s">
        <v>4459</v>
      </c>
      <c r="F40">
        <v>89896</v>
      </c>
      <c r="G40">
        <v>7072217004105</v>
      </c>
      <c r="H40" t="s">
        <v>4443</v>
      </c>
      <c r="I40">
        <v>2448</v>
      </c>
      <c r="J40">
        <v>0.33</v>
      </c>
      <c r="K40">
        <v>807.84</v>
      </c>
    </row>
    <row r="41" spans="1:11" ht="15">
      <c r="A41">
        <f t="shared" si="0"/>
        <v>719</v>
      </c>
      <c r="B41" t="s">
        <v>4437</v>
      </c>
      <c r="C41" t="s">
        <v>4438</v>
      </c>
      <c r="D41">
        <v>7080001080631</v>
      </c>
      <c r="E41" t="s">
        <v>4459</v>
      </c>
      <c r="F41">
        <v>90465</v>
      </c>
      <c r="G41">
        <v>7072217004358</v>
      </c>
      <c r="H41" t="s">
        <v>4444</v>
      </c>
      <c r="I41">
        <v>24</v>
      </c>
      <c r="J41">
        <v>0.33</v>
      </c>
      <c r="K41">
        <v>7.92</v>
      </c>
    </row>
    <row r="42" spans="1:11" ht="15">
      <c r="A42">
        <f t="shared" si="0"/>
        <v>721</v>
      </c>
      <c r="B42" t="s">
        <v>4437</v>
      </c>
      <c r="C42" t="s">
        <v>4438</v>
      </c>
      <c r="D42">
        <v>7080001082222</v>
      </c>
      <c r="E42" t="s">
        <v>4460</v>
      </c>
      <c r="F42">
        <v>85577</v>
      </c>
      <c r="G42">
        <v>7072217000770</v>
      </c>
      <c r="H42" t="s">
        <v>4440</v>
      </c>
      <c r="I42">
        <v>192</v>
      </c>
      <c r="J42">
        <v>0.33</v>
      </c>
      <c r="K42">
        <v>63.36</v>
      </c>
    </row>
    <row r="43" spans="1:11" ht="15">
      <c r="A43">
        <f t="shared" si="0"/>
        <v>721</v>
      </c>
      <c r="B43" t="s">
        <v>4437</v>
      </c>
      <c r="C43" t="s">
        <v>4438</v>
      </c>
      <c r="D43">
        <v>7080001082222</v>
      </c>
      <c r="E43" t="s">
        <v>4460</v>
      </c>
      <c r="F43">
        <v>86018</v>
      </c>
      <c r="G43">
        <v>7072217000893</v>
      </c>
      <c r="H43" t="s">
        <v>4456</v>
      </c>
      <c r="I43">
        <v>24</v>
      </c>
      <c r="J43">
        <v>0.33</v>
      </c>
      <c r="K43">
        <v>7.92</v>
      </c>
    </row>
    <row r="44" spans="1:11" ht="15">
      <c r="A44">
        <f t="shared" si="0"/>
        <v>721</v>
      </c>
      <c r="B44" t="s">
        <v>4437</v>
      </c>
      <c r="C44" t="s">
        <v>4438</v>
      </c>
      <c r="D44">
        <v>7080001082222</v>
      </c>
      <c r="E44" t="s">
        <v>4460</v>
      </c>
      <c r="F44">
        <v>89038</v>
      </c>
      <c r="G44">
        <v>7072217003009</v>
      </c>
      <c r="H44" t="s">
        <v>4441</v>
      </c>
      <c r="I44">
        <v>2400</v>
      </c>
      <c r="J44">
        <v>0.33</v>
      </c>
      <c r="K44">
        <v>792</v>
      </c>
    </row>
    <row r="45" spans="1:11" ht="15">
      <c r="A45">
        <f t="shared" si="0"/>
        <v>721</v>
      </c>
      <c r="B45" t="s">
        <v>4437</v>
      </c>
      <c r="C45" t="s">
        <v>4438</v>
      </c>
      <c r="D45">
        <v>7080001082222</v>
      </c>
      <c r="E45" t="s">
        <v>4460</v>
      </c>
      <c r="F45">
        <v>89054</v>
      </c>
      <c r="G45">
        <v>7072217002941</v>
      </c>
      <c r="H45" t="s">
        <v>4442</v>
      </c>
      <c r="I45">
        <v>2592</v>
      </c>
      <c r="J45">
        <v>0.33</v>
      </c>
      <c r="K45">
        <v>855.36</v>
      </c>
    </row>
    <row r="46" spans="1:11" ht="15">
      <c r="A46">
        <f t="shared" si="0"/>
        <v>721</v>
      </c>
      <c r="B46" t="s">
        <v>4437</v>
      </c>
      <c r="C46" t="s">
        <v>4438</v>
      </c>
      <c r="D46">
        <v>7080001082222</v>
      </c>
      <c r="E46" t="s">
        <v>4460</v>
      </c>
      <c r="F46">
        <v>89896</v>
      </c>
      <c r="G46">
        <v>7072217004105</v>
      </c>
      <c r="H46" t="s">
        <v>4443</v>
      </c>
      <c r="I46">
        <v>1224</v>
      </c>
      <c r="J46">
        <v>0.33</v>
      </c>
      <c r="K46">
        <v>403.92</v>
      </c>
    </row>
    <row r="47" spans="1:11" ht="15">
      <c r="A47">
        <f t="shared" si="0"/>
        <v>721</v>
      </c>
      <c r="B47" t="s">
        <v>4437</v>
      </c>
      <c r="C47" t="s">
        <v>4438</v>
      </c>
      <c r="D47">
        <v>7080001082222</v>
      </c>
      <c r="E47" t="s">
        <v>4460</v>
      </c>
      <c r="F47">
        <v>90465</v>
      </c>
      <c r="G47">
        <v>7072217004358</v>
      </c>
      <c r="H47" t="s">
        <v>4444</v>
      </c>
      <c r="I47">
        <v>192</v>
      </c>
      <c r="J47">
        <v>0.33</v>
      </c>
      <c r="K47">
        <v>63.36</v>
      </c>
    </row>
    <row r="48" spans="1:11" ht="15">
      <c r="A48">
        <f t="shared" si="0"/>
        <v>722</v>
      </c>
      <c r="B48" t="s">
        <v>4437</v>
      </c>
      <c r="C48" t="s">
        <v>4438</v>
      </c>
      <c r="D48">
        <v>7080001084769</v>
      </c>
      <c r="E48" t="s">
        <v>4461</v>
      </c>
      <c r="F48">
        <v>85577</v>
      </c>
      <c r="G48">
        <v>7072217000770</v>
      </c>
      <c r="H48" t="s">
        <v>4440</v>
      </c>
      <c r="I48">
        <v>168</v>
      </c>
      <c r="J48">
        <v>0.33</v>
      </c>
      <c r="K48">
        <v>55.440000000000005</v>
      </c>
    </row>
    <row r="49" spans="1:11" ht="15">
      <c r="A49">
        <f t="shared" si="0"/>
        <v>722</v>
      </c>
      <c r="B49" t="s">
        <v>4437</v>
      </c>
      <c r="C49" t="s">
        <v>4438</v>
      </c>
      <c r="D49">
        <v>7080001084769</v>
      </c>
      <c r="E49" t="s">
        <v>4461</v>
      </c>
      <c r="F49">
        <v>86018</v>
      </c>
      <c r="G49">
        <v>7072217000893</v>
      </c>
      <c r="H49" t="s">
        <v>4456</v>
      </c>
      <c r="I49">
        <v>120</v>
      </c>
      <c r="J49">
        <v>0.33</v>
      </c>
      <c r="K49">
        <v>39.6</v>
      </c>
    </row>
    <row r="50" spans="1:11" ht="15">
      <c r="A50">
        <f t="shared" si="0"/>
        <v>722</v>
      </c>
      <c r="B50" t="s">
        <v>4437</v>
      </c>
      <c r="C50" t="s">
        <v>4438</v>
      </c>
      <c r="D50">
        <v>7080001084769</v>
      </c>
      <c r="E50" t="s">
        <v>4461</v>
      </c>
      <c r="F50">
        <v>89038</v>
      </c>
      <c r="G50">
        <v>7072217003009</v>
      </c>
      <c r="H50" t="s">
        <v>4441</v>
      </c>
      <c r="I50">
        <v>1320</v>
      </c>
      <c r="J50">
        <v>0.33</v>
      </c>
      <c r="K50">
        <v>435.6</v>
      </c>
    </row>
    <row r="51" spans="1:11" ht="15">
      <c r="A51">
        <f t="shared" si="0"/>
        <v>722</v>
      </c>
      <c r="B51" t="s">
        <v>4437</v>
      </c>
      <c r="C51" t="s">
        <v>4438</v>
      </c>
      <c r="D51">
        <v>7080001084769</v>
      </c>
      <c r="E51" t="s">
        <v>4461</v>
      </c>
      <c r="F51">
        <v>89054</v>
      </c>
      <c r="G51">
        <v>7072217002941</v>
      </c>
      <c r="H51" t="s">
        <v>4442</v>
      </c>
      <c r="I51">
        <v>1008</v>
      </c>
      <c r="J51">
        <v>0.33</v>
      </c>
      <c r="K51">
        <v>332.64000000000004</v>
      </c>
    </row>
    <row r="52" spans="1:11" ht="15">
      <c r="A52">
        <f t="shared" si="0"/>
        <v>722</v>
      </c>
      <c r="B52" t="s">
        <v>4437</v>
      </c>
      <c r="C52" t="s">
        <v>4438</v>
      </c>
      <c r="D52">
        <v>7080001084769</v>
      </c>
      <c r="E52" t="s">
        <v>4461</v>
      </c>
      <c r="F52">
        <v>89896</v>
      </c>
      <c r="G52">
        <v>7072217004105</v>
      </c>
      <c r="H52" t="s">
        <v>4443</v>
      </c>
      <c r="I52">
        <v>936</v>
      </c>
      <c r="J52">
        <v>0.33</v>
      </c>
      <c r="K52">
        <v>308.88</v>
      </c>
    </row>
    <row r="53" spans="1:11" ht="15">
      <c r="A53">
        <f t="shared" si="0"/>
        <v>722</v>
      </c>
      <c r="B53" t="s">
        <v>4437</v>
      </c>
      <c r="C53" t="s">
        <v>4438</v>
      </c>
      <c r="D53">
        <v>7080001084769</v>
      </c>
      <c r="E53" t="s">
        <v>4461</v>
      </c>
      <c r="F53">
        <v>90465</v>
      </c>
      <c r="G53">
        <v>7072217004358</v>
      </c>
      <c r="H53" t="s">
        <v>4444</v>
      </c>
      <c r="I53">
        <v>48</v>
      </c>
      <c r="J53">
        <v>0.33</v>
      </c>
      <c r="K53">
        <v>15.84</v>
      </c>
    </row>
    <row r="54" spans="1:11" ht="15">
      <c r="A54" t="e">
        <f t="shared" si="0"/>
        <v>#VALUE!</v>
      </c>
      <c r="B54" t="s">
        <v>4437</v>
      </c>
      <c r="C54" t="s">
        <v>4438</v>
      </c>
      <c r="D54">
        <v>7080001087166</v>
      </c>
      <c r="E54" t="s">
        <v>4462</v>
      </c>
      <c r="F54">
        <v>85577</v>
      </c>
      <c r="G54">
        <v>7072217000770</v>
      </c>
      <c r="H54" t="s">
        <v>4440</v>
      </c>
      <c r="I54">
        <v>240</v>
      </c>
      <c r="J54">
        <v>0.33</v>
      </c>
      <c r="K54">
        <v>79.2</v>
      </c>
    </row>
    <row r="55" spans="1:11" ht="15">
      <c r="A55" t="e">
        <f t="shared" si="0"/>
        <v>#VALUE!</v>
      </c>
      <c r="B55" t="s">
        <v>4437</v>
      </c>
      <c r="C55" t="s">
        <v>4438</v>
      </c>
      <c r="D55">
        <v>7080001087166</v>
      </c>
      <c r="E55" t="s">
        <v>4462</v>
      </c>
      <c r="F55">
        <v>86018</v>
      </c>
      <c r="G55">
        <v>7072217000893</v>
      </c>
      <c r="H55" t="s">
        <v>4456</v>
      </c>
      <c r="I55">
        <v>-72</v>
      </c>
      <c r="J55">
        <v>0.33</v>
      </c>
      <c r="K55">
        <v>-23.76</v>
      </c>
    </row>
    <row r="56" spans="1:11" ht="15">
      <c r="A56" t="e">
        <f t="shared" si="0"/>
        <v>#VALUE!</v>
      </c>
      <c r="B56" t="s">
        <v>4437</v>
      </c>
      <c r="C56" t="s">
        <v>4438</v>
      </c>
      <c r="D56">
        <v>7080001087166</v>
      </c>
      <c r="E56" t="s">
        <v>4462</v>
      </c>
      <c r="F56">
        <v>89038</v>
      </c>
      <c r="G56">
        <v>7072217003009</v>
      </c>
      <c r="H56" t="s">
        <v>4441</v>
      </c>
      <c r="I56">
        <v>2352</v>
      </c>
      <c r="J56">
        <v>0.33</v>
      </c>
      <c r="K56">
        <v>776.1600000000001</v>
      </c>
    </row>
    <row r="57" spans="1:11" ht="15">
      <c r="A57" t="e">
        <f t="shared" si="0"/>
        <v>#VALUE!</v>
      </c>
      <c r="B57" t="s">
        <v>4437</v>
      </c>
      <c r="C57" t="s">
        <v>4438</v>
      </c>
      <c r="D57">
        <v>7080001087166</v>
      </c>
      <c r="E57" t="s">
        <v>4462</v>
      </c>
      <c r="F57">
        <v>89054</v>
      </c>
      <c r="G57">
        <v>7072217002941</v>
      </c>
      <c r="H57" t="s">
        <v>4442</v>
      </c>
      <c r="I57">
        <v>1656</v>
      </c>
      <c r="J57">
        <v>0.33</v>
      </c>
      <c r="K57">
        <v>546.48</v>
      </c>
    </row>
    <row r="58" spans="1:11" ht="15">
      <c r="A58" t="e">
        <f t="shared" si="0"/>
        <v>#VALUE!</v>
      </c>
      <c r="B58" t="s">
        <v>4437</v>
      </c>
      <c r="C58" t="s">
        <v>4438</v>
      </c>
      <c r="D58">
        <v>7080001087166</v>
      </c>
      <c r="E58" t="s">
        <v>4462</v>
      </c>
      <c r="F58">
        <v>89896</v>
      </c>
      <c r="G58">
        <v>7072217004105</v>
      </c>
      <c r="H58" t="s">
        <v>4443</v>
      </c>
      <c r="I58">
        <v>1632</v>
      </c>
      <c r="J58">
        <v>0.33</v>
      </c>
      <c r="K58">
        <v>538.5600000000001</v>
      </c>
    </row>
    <row r="59" spans="1:11" ht="15">
      <c r="A59" t="e">
        <f t="shared" si="0"/>
        <v>#VALUE!</v>
      </c>
      <c r="B59" t="s">
        <v>4437</v>
      </c>
      <c r="C59" t="s">
        <v>4438</v>
      </c>
      <c r="D59">
        <v>7080001087166</v>
      </c>
      <c r="E59" t="s">
        <v>4462</v>
      </c>
      <c r="F59">
        <v>90465</v>
      </c>
      <c r="G59">
        <v>7072217004358</v>
      </c>
      <c r="H59" t="s">
        <v>4444</v>
      </c>
      <c r="I59">
        <v>144</v>
      </c>
      <c r="J59">
        <v>0.33</v>
      </c>
      <c r="K59">
        <v>47.52</v>
      </c>
    </row>
    <row r="60" spans="1:11" ht="15">
      <c r="A60">
        <f t="shared" si="0"/>
        <v>724</v>
      </c>
      <c r="B60" t="s">
        <v>4437</v>
      </c>
      <c r="C60" t="s">
        <v>4438</v>
      </c>
      <c r="D60">
        <v>7080001097592</v>
      </c>
      <c r="E60" t="s">
        <v>4005</v>
      </c>
      <c r="F60">
        <v>89038</v>
      </c>
      <c r="G60">
        <v>7072217003009</v>
      </c>
      <c r="H60" t="s">
        <v>4441</v>
      </c>
      <c r="I60">
        <v>264</v>
      </c>
      <c r="J60">
        <v>0.33</v>
      </c>
      <c r="K60">
        <v>87.12</v>
      </c>
    </row>
    <row r="61" spans="1:11" ht="15">
      <c r="A61">
        <f t="shared" si="0"/>
        <v>724</v>
      </c>
      <c r="B61" t="s">
        <v>4437</v>
      </c>
      <c r="C61" t="s">
        <v>4438</v>
      </c>
      <c r="D61">
        <v>7080001097592</v>
      </c>
      <c r="E61" t="s">
        <v>4005</v>
      </c>
      <c r="F61">
        <v>89054</v>
      </c>
      <c r="G61">
        <v>7072217002941</v>
      </c>
      <c r="H61" t="s">
        <v>4442</v>
      </c>
      <c r="I61">
        <v>288</v>
      </c>
      <c r="J61">
        <v>0.33</v>
      </c>
      <c r="K61">
        <v>95.04</v>
      </c>
    </row>
    <row r="62" spans="1:11" ht="15">
      <c r="A62">
        <f t="shared" si="0"/>
        <v>795</v>
      </c>
      <c r="B62" t="s">
        <v>4437</v>
      </c>
      <c r="C62" t="s">
        <v>4438</v>
      </c>
      <c r="D62">
        <v>7080001099572</v>
      </c>
      <c r="E62" t="s">
        <v>4082</v>
      </c>
      <c r="F62">
        <v>84990</v>
      </c>
      <c r="G62">
        <v>7072217000626</v>
      </c>
      <c r="H62" t="s">
        <v>4463</v>
      </c>
      <c r="I62">
        <v>96</v>
      </c>
      <c r="J62">
        <v>0.33</v>
      </c>
      <c r="K62">
        <v>31.68</v>
      </c>
    </row>
    <row r="63" spans="1:11" ht="15">
      <c r="A63">
        <f t="shared" si="0"/>
        <v>795</v>
      </c>
      <c r="B63" t="s">
        <v>4437</v>
      </c>
      <c r="C63" t="s">
        <v>4438</v>
      </c>
      <c r="D63">
        <v>7080001099572</v>
      </c>
      <c r="E63" t="s">
        <v>4082</v>
      </c>
      <c r="F63">
        <v>85577</v>
      </c>
      <c r="G63">
        <v>7072217000770</v>
      </c>
      <c r="H63" t="s">
        <v>4440</v>
      </c>
      <c r="I63">
        <v>192</v>
      </c>
      <c r="J63">
        <v>0.33</v>
      </c>
      <c r="K63">
        <v>63.36</v>
      </c>
    </row>
    <row r="64" spans="1:11" ht="15">
      <c r="A64">
        <f t="shared" si="0"/>
        <v>795</v>
      </c>
      <c r="B64" t="s">
        <v>4437</v>
      </c>
      <c r="C64" t="s">
        <v>4438</v>
      </c>
      <c r="D64">
        <v>7080001099572</v>
      </c>
      <c r="E64" t="s">
        <v>4082</v>
      </c>
      <c r="F64">
        <v>86018</v>
      </c>
      <c r="G64">
        <v>7072217000893</v>
      </c>
      <c r="H64" t="s">
        <v>4456</v>
      </c>
      <c r="I64">
        <v>24</v>
      </c>
      <c r="J64">
        <v>0.33</v>
      </c>
      <c r="K64">
        <v>7.92</v>
      </c>
    </row>
    <row r="65" spans="1:11" ht="15">
      <c r="A65">
        <f t="shared" si="0"/>
        <v>795</v>
      </c>
      <c r="B65" t="s">
        <v>4437</v>
      </c>
      <c r="C65" t="s">
        <v>4438</v>
      </c>
      <c r="D65">
        <v>7080001099572</v>
      </c>
      <c r="E65" t="s">
        <v>4082</v>
      </c>
      <c r="F65">
        <v>89038</v>
      </c>
      <c r="G65">
        <v>7072217003009</v>
      </c>
      <c r="H65" t="s">
        <v>4441</v>
      </c>
      <c r="I65">
        <v>624</v>
      </c>
      <c r="J65">
        <v>0.33</v>
      </c>
      <c r="K65">
        <v>205.92000000000002</v>
      </c>
    </row>
    <row r="66" spans="1:11" ht="15">
      <c r="A66">
        <f t="shared" si="0"/>
        <v>795</v>
      </c>
      <c r="B66" t="s">
        <v>4437</v>
      </c>
      <c r="C66" t="s">
        <v>4438</v>
      </c>
      <c r="D66">
        <v>7080001099572</v>
      </c>
      <c r="E66" t="s">
        <v>4082</v>
      </c>
      <c r="F66">
        <v>89054</v>
      </c>
      <c r="G66">
        <v>7072217002941</v>
      </c>
      <c r="H66" t="s">
        <v>4442</v>
      </c>
      <c r="I66">
        <v>312</v>
      </c>
      <c r="J66">
        <v>0.33</v>
      </c>
      <c r="K66">
        <v>102.96000000000001</v>
      </c>
    </row>
    <row r="67" spans="1:11" ht="15">
      <c r="A67">
        <f aca="true" t="shared" si="1" ref="A67:A130">MID(E67,6,3)*1</f>
        <v>795</v>
      </c>
      <c r="B67" t="s">
        <v>4437</v>
      </c>
      <c r="C67" t="s">
        <v>4438</v>
      </c>
      <c r="D67">
        <v>7080001099572</v>
      </c>
      <c r="E67" t="s">
        <v>4082</v>
      </c>
      <c r="F67">
        <v>89896</v>
      </c>
      <c r="G67">
        <v>7072217004105</v>
      </c>
      <c r="H67" t="s">
        <v>4443</v>
      </c>
      <c r="I67">
        <v>360</v>
      </c>
      <c r="J67">
        <v>0.33</v>
      </c>
      <c r="K67">
        <v>118.80000000000001</v>
      </c>
    </row>
    <row r="68" spans="1:11" ht="15">
      <c r="A68">
        <f t="shared" si="1"/>
        <v>795</v>
      </c>
      <c r="B68" t="s">
        <v>4437</v>
      </c>
      <c r="C68" t="s">
        <v>4438</v>
      </c>
      <c r="D68">
        <v>7080001099572</v>
      </c>
      <c r="E68" t="s">
        <v>4082</v>
      </c>
      <c r="F68">
        <v>90465</v>
      </c>
      <c r="G68">
        <v>7072217004358</v>
      </c>
      <c r="H68" t="s">
        <v>4444</v>
      </c>
      <c r="I68">
        <v>120</v>
      </c>
      <c r="J68">
        <v>0.33</v>
      </c>
      <c r="K68">
        <v>39.6</v>
      </c>
    </row>
    <row r="69" spans="1:11" ht="15">
      <c r="A69">
        <f t="shared" si="1"/>
        <v>725</v>
      </c>
      <c r="B69" t="s">
        <v>4437</v>
      </c>
      <c r="C69" t="s">
        <v>4438</v>
      </c>
      <c r="D69">
        <v>7080001151263</v>
      </c>
      <c r="E69" t="s">
        <v>4008</v>
      </c>
      <c r="F69">
        <v>89038</v>
      </c>
      <c r="G69">
        <v>7072217003009</v>
      </c>
      <c r="H69" t="s">
        <v>4441</v>
      </c>
      <c r="I69">
        <v>288</v>
      </c>
      <c r="J69">
        <v>0.33</v>
      </c>
      <c r="K69">
        <v>95.04</v>
      </c>
    </row>
    <row r="70" spans="1:11" ht="15">
      <c r="A70">
        <f t="shared" si="1"/>
        <v>725</v>
      </c>
      <c r="B70" t="s">
        <v>4437</v>
      </c>
      <c r="C70" t="s">
        <v>4438</v>
      </c>
      <c r="D70">
        <v>7080001151263</v>
      </c>
      <c r="E70" t="s">
        <v>4008</v>
      </c>
      <c r="F70">
        <v>89054</v>
      </c>
      <c r="G70">
        <v>7072217002941</v>
      </c>
      <c r="H70" t="s">
        <v>4442</v>
      </c>
      <c r="I70">
        <v>240</v>
      </c>
      <c r="J70">
        <v>0.33</v>
      </c>
      <c r="K70">
        <v>79.2</v>
      </c>
    </row>
    <row r="71" spans="1:11" ht="15">
      <c r="A71">
        <f t="shared" si="1"/>
        <v>725</v>
      </c>
      <c r="B71" t="s">
        <v>4437</v>
      </c>
      <c r="C71" t="s">
        <v>4438</v>
      </c>
      <c r="D71">
        <v>7080001151263</v>
      </c>
      <c r="E71" t="s">
        <v>4008</v>
      </c>
      <c r="F71">
        <v>89896</v>
      </c>
      <c r="G71">
        <v>7072217004105</v>
      </c>
      <c r="H71" t="s">
        <v>4443</v>
      </c>
      <c r="I71">
        <v>168</v>
      </c>
      <c r="J71">
        <v>0.33</v>
      </c>
      <c r="K71">
        <v>55.440000000000005</v>
      </c>
    </row>
    <row r="72" spans="1:11" ht="15">
      <c r="A72">
        <f t="shared" si="1"/>
        <v>31</v>
      </c>
      <c r="B72" t="s">
        <v>4437</v>
      </c>
      <c r="C72" t="s">
        <v>4438</v>
      </c>
      <c r="D72">
        <v>7080001167714</v>
      </c>
      <c r="E72" t="s">
        <v>4464</v>
      </c>
      <c r="F72">
        <v>90171</v>
      </c>
      <c r="G72">
        <v>7090041160026</v>
      </c>
      <c r="H72" t="s">
        <v>4446</v>
      </c>
      <c r="I72">
        <v>204</v>
      </c>
      <c r="J72">
        <v>0.5</v>
      </c>
      <c r="K72">
        <v>102</v>
      </c>
    </row>
    <row r="73" spans="1:11" ht="15">
      <c r="A73">
        <f t="shared" si="1"/>
        <v>31</v>
      </c>
      <c r="B73" t="s">
        <v>4437</v>
      </c>
      <c r="C73" t="s">
        <v>4438</v>
      </c>
      <c r="D73">
        <v>7080001167714</v>
      </c>
      <c r="E73" t="s">
        <v>4464</v>
      </c>
      <c r="F73">
        <v>90174</v>
      </c>
      <c r="G73">
        <v>7090041160040</v>
      </c>
      <c r="H73" t="s">
        <v>4447</v>
      </c>
      <c r="I73">
        <v>72</v>
      </c>
      <c r="J73">
        <v>0.5</v>
      </c>
      <c r="K73">
        <v>36</v>
      </c>
    </row>
    <row r="74" spans="1:11" ht="15">
      <c r="A74">
        <f t="shared" si="1"/>
        <v>31</v>
      </c>
      <c r="B74" t="s">
        <v>4437</v>
      </c>
      <c r="C74" t="s">
        <v>4438</v>
      </c>
      <c r="D74">
        <v>7080001167714</v>
      </c>
      <c r="E74" t="s">
        <v>4464</v>
      </c>
      <c r="F74">
        <v>90176</v>
      </c>
      <c r="G74">
        <v>7090041160033</v>
      </c>
      <c r="H74" t="s">
        <v>4448</v>
      </c>
      <c r="I74">
        <v>96</v>
      </c>
      <c r="J74">
        <v>0.5</v>
      </c>
      <c r="K74">
        <v>48</v>
      </c>
    </row>
    <row r="75" spans="1:11" ht="15">
      <c r="A75">
        <f t="shared" si="1"/>
        <v>727</v>
      </c>
      <c r="B75" t="s">
        <v>4437</v>
      </c>
      <c r="C75" t="s">
        <v>4438</v>
      </c>
      <c r="D75">
        <v>7080001172428</v>
      </c>
      <c r="E75" t="s">
        <v>4011</v>
      </c>
      <c r="F75">
        <v>85577</v>
      </c>
      <c r="G75">
        <v>7072217000770</v>
      </c>
      <c r="H75" t="s">
        <v>4440</v>
      </c>
      <c r="I75">
        <v>264</v>
      </c>
      <c r="J75">
        <v>0.33</v>
      </c>
      <c r="K75">
        <v>87.12</v>
      </c>
    </row>
    <row r="76" spans="1:11" ht="15">
      <c r="A76">
        <f t="shared" si="1"/>
        <v>727</v>
      </c>
      <c r="B76" t="s">
        <v>4437</v>
      </c>
      <c r="C76" t="s">
        <v>4438</v>
      </c>
      <c r="D76">
        <v>7080001172428</v>
      </c>
      <c r="E76" t="s">
        <v>4011</v>
      </c>
      <c r="F76">
        <v>86018</v>
      </c>
      <c r="G76">
        <v>7072217000893</v>
      </c>
      <c r="H76" t="s">
        <v>4456</v>
      </c>
      <c r="I76">
        <v>120</v>
      </c>
      <c r="J76">
        <v>0.33</v>
      </c>
      <c r="K76">
        <v>39.6</v>
      </c>
    </row>
    <row r="77" spans="1:11" ht="15">
      <c r="A77">
        <f t="shared" si="1"/>
        <v>727</v>
      </c>
      <c r="B77" t="s">
        <v>4437</v>
      </c>
      <c r="C77" t="s">
        <v>4438</v>
      </c>
      <c r="D77">
        <v>7080001172428</v>
      </c>
      <c r="E77" t="s">
        <v>4011</v>
      </c>
      <c r="F77">
        <v>89038</v>
      </c>
      <c r="G77">
        <v>7072217003009</v>
      </c>
      <c r="H77" t="s">
        <v>4441</v>
      </c>
      <c r="I77">
        <v>2712</v>
      </c>
      <c r="J77">
        <v>0.33</v>
      </c>
      <c r="K77">
        <v>894.96</v>
      </c>
    </row>
    <row r="78" spans="1:11" ht="15">
      <c r="A78">
        <f t="shared" si="1"/>
        <v>727</v>
      </c>
      <c r="B78" t="s">
        <v>4437</v>
      </c>
      <c r="C78" t="s">
        <v>4438</v>
      </c>
      <c r="D78">
        <v>7080001172428</v>
      </c>
      <c r="E78" t="s">
        <v>4011</v>
      </c>
      <c r="F78">
        <v>89054</v>
      </c>
      <c r="G78">
        <v>7072217002941</v>
      </c>
      <c r="H78" t="s">
        <v>4442</v>
      </c>
      <c r="I78">
        <v>2640</v>
      </c>
      <c r="J78">
        <v>0.33</v>
      </c>
      <c r="K78">
        <v>871.2</v>
      </c>
    </row>
    <row r="79" spans="1:11" ht="15">
      <c r="A79">
        <f t="shared" si="1"/>
        <v>727</v>
      </c>
      <c r="B79" t="s">
        <v>4437</v>
      </c>
      <c r="C79" t="s">
        <v>4438</v>
      </c>
      <c r="D79">
        <v>7080001172428</v>
      </c>
      <c r="E79" t="s">
        <v>4011</v>
      </c>
      <c r="F79">
        <v>89896</v>
      </c>
      <c r="G79">
        <v>7072217004105</v>
      </c>
      <c r="H79" t="s">
        <v>4443</v>
      </c>
      <c r="I79">
        <v>2208</v>
      </c>
      <c r="J79">
        <v>0.33</v>
      </c>
      <c r="K79">
        <v>728.64</v>
      </c>
    </row>
    <row r="80" spans="1:11" ht="15">
      <c r="A80">
        <f t="shared" si="1"/>
        <v>727</v>
      </c>
      <c r="B80" t="s">
        <v>4437</v>
      </c>
      <c r="C80" t="s">
        <v>4438</v>
      </c>
      <c r="D80">
        <v>7080001172428</v>
      </c>
      <c r="E80" t="s">
        <v>4011</v>
      </c>
      <c r="F80">
        <v>90465</v>
      </c>
      <c r="G80">
        <v>7072217004358</v>
      </c>
      <c r="H80" t="s">
        <v>4444</v>
      </c>
      <c r="I80">
        <v>96</v>
      </c>
      <c r="J80">
        <v>0.33</v>
      </c>
      <c r="K80">
        <v>31.68</v>
      </c>
    </row>
    <row r="81" spans="1:11" ht="15">
      <c r="A81">
        <f t="shared" si="1"/>
        <v>728</v>
      </c>
      <c r="B81" t="s">
        <v>4437</v>
      </c>
      <c r="C81" t="s">
        <v>4438</v>
      </c>
      <c r="D81">
        <v>7080001180225</v>
      </c>
      <c r="E81" t="s">
        <v>4465</v>
      </c>
      <c r="F81">
        <v>85577</v>
      </c>
      <c r="G81">
        <v>7072217000770</v>
      </c>
      <c r="H81" t="s">
        <v>4440</v>
      </c>
      <c r="I81">
        <v>96</v>
      </c>
      <c r="J81">
        <v>0.33</v>
      </c>
      <c r="K81">
        <v>31.68</v>
      </c>
    </row>
    <row r="82" spans="1:11" ht="15">
      <c r="A82">
        <f t="shared" si="1"/>
        <v>728</v>
      </c>
      <c r="B82" t="s">
        <v>4437</v>
      </c>
      <c r="C82" t="s">
        <v>4438</v>
      </c>
      <c r="D82">
        <v>7080001180225</v>
      </c>
      <c r="E82" t="s">
        <v>4465</v>
      </c>
      <c r="F82">
        <v>89038</v>
      </c>
      <c r="G82">
        <v>7072217003009</v>
      </c>
      <c r="H82" t="s">
        <v>4441</v>
      </c>
      <c r="I82">
        <v>264</v>
      </c>
      <c r="J82">
        <v>0.33</v>
      </c>
      <c r="K82">
        <v>87.12</v>
      </c>
    </row>
    <row r="83" spans="1:11" ht="15">
      <c r="A83">
        <f t="shared" si="1"/>
        <v>728</v>
      </c>
      <c r="B83" t="s">
        <v>4437</v>
      </c>
      <c r="C83" t="s">
        <v>4438</v>
      </c>
      <c r="D83">
        <v>7080001180225</v>
      </c>
      <c r="E83" t="s">
        <v>4465</v>
      </c>
      <c r="F83">
        <v>89054</v>
      </c>
      <c r="G83">
        <v>7072217002941</v>
      </c>
      <c r="H83" t="s">
        <v>4442</v>
      </c>
      <c r="I83">
        <v>240</v>
      </c>
      <c r="J83">
        <v>0.33</v>
      </c>
      <c r="K83">
        <v>79.2</v>
      </c>
    </row>
    <row r="84" spans="1:11" ht="15">
      <c r="A84">
        <f t="shared" si="1"/>
        <v>728</v>
      </c>
      <c r="B84" t="s">
        <v>4437</v>
      </c>
      <c r="C84" t="s">
        <v>4438</v>
      </c>
      <c r="D84">
        <v>7080001180225</v>
      </c>
      <c r="E84" t="s">
        <v>4465</v>
      </c>
      <c r="F84">
        <v>89896</v>
      </c>
      <c r="G84">
        <v>7072217004105</v>
      </c>
      <c r="H84" t="s">
        <v>4443</v>
      </c>
      <c r="I84">
        <v>96</v>
      </c>
      <c r="J84">
        <v>0.33</v>
      </c>
      <c r="K84">
        <v>31.68</v>
      </c>
    </row>
    <row r="85" spans="1:11" ht="15">
      <c r="A85">
        <f t="shared" si="1"/>
        <v>728</v>
      </c>
      <c r="B85" t="s">
        <v>4437</v>
      </c>
      <c r="C85" t="s">
        <v>4438</v>
      </c>
      <c r="D85">
        <v>7080001180225</v>
      </c>
      <c r="E85" t="s">
        <v>4465</v>
      </c>
      <c r="F85">
        <v>90465</v>
      </c>
      <c r="G85">
        <v>7072217004358</v>
      </c>
      <c r="H85" t="s">
        <v>4444</v>
      </c>
      <c r="I85">
        <v>24</v>
      </c>
      <c r="J85">
        <v>0.33</v>
      </c>
      <c r="K85">
        <v>7.92</v>
      </c>
    </row>
    <row r="86" spans="1:11" ht="15">
      <c r="A86">
        <f t="shared" si="1"/>
        <v>709</v>
      </c>
      <c r="B86" t="s">
        <v>4437</v>
      </c>
      <c r="C86" t="s">
        <v>4438</v>
      </c>
      <c r="D86">
        <v>7080001214777</v>
      </c>
      <c r="E86" t="s">
        <v>3972</v>
      </c>
      <c r="F86">
        <v>85577</v>
      </c>
      <c r="G86">
        <v>7072217000770</v>
      </c>
      <c r="H86" t="s">
        <v>4440</v>
      </c>
      <c r="I86">
        <v>264</v>
      </c>
      <c r="J86">
        <v>0.33</v>
      </c>
      <c r="K86">
        <v>87.12</v>
      </c>
    </row>
    <row r="87" spans="1:11" ht="15">
      <c r="A87">
        <f t="shared" si="1"/>
        <v>709</v>
      </c>
      <c r="B87" t="s">
        <v>4437</v>
      </c>
      <c r="C87" t="s">
        <v>4438</v>
      </c>
      <c r="D87">
        <v>7080001214777</v>
      </c>
      <c r="E87" t="s">
        <v>3972</v>
      </c>
      <c r="F87">
        <v>86018</v>
      </c>
      <c r="G87">
        <v>7072217000893</v>
      </c>
      <c r="H87" t="s">
        <v>4456</v>
      </c>
      <c r="I87">
        <v>96</v>
      </c>
      <c r="J87">
        <v>0.33</v>
      </c>
      <c r="K87">
        <v>31.68</v>
      </c>
    </row>
    <row r="88" spans="1:11" ht="15">
      <c r="A88">
        <f t="shared" si="1"/>
        <v>709</v>
      </c>
      <c r="B88" t="s">
        <v>4437</v>
      </c>
      <c r="C88" t="s">
        <v>4438</v>
      </c>
      <c r="D88">
        <v>7080001214777</v>
      </c>
      <c r="E88" t="s">
        <v>3972</v>
      </c>
      <c r="F88">
        <v>89038</v>
      </c>
      <c r="G88">
        <v>7072217003009</v>
      </c>
      <c r="H88" t="s">
        <v>4441</v>
      </c>
      <c r="I88">
        <v>888</v>
      </c>
      <c r="J88">
        <v>0.33</v>
      </c>
      <c r="K88">
        <v>293.04</v>
      </c>
    </row>
    <row r="89" spans="1:11" ht="15">
      <c r="A89">
        <f t="shared" si="1"/>
        <v>709</v>
      </c>
      <c r="B89" t="s">
        <v>4437</v>
      </c>
      <c r="C89" t="s">
        <v>4438</v>
      </c>
      <c r="D89">
        <v>7080001214777</v>
      </c>
      <c r="E89" t="s">
        <v>3972</v>
      </c>
      <c r="F89">
        <v>89054</v>
      </c>
      <c r="G89">
        <v>7072217002941</v>
      </c>
      <c r="H89" t="s">
        <v>4442</v>
      </c>
      <c r="I89">
        <v>504</v>
      </c>
      <c r="J89">
        <v>0.33</v>
      </c>
      <c r="K89">
        <v>166.32000000000002</v>
      </c>
    </row>
    <row r="90" spans="1:11" ht="15">
      <c r="A90">
        <f t="shared" si="1"/>
        <v>709</v>
      </c>
      <c r="B90" t="s">
        <v>4437</v>
      </c>
      <c r="C90" t="s">
        <v>4438</v>
      </c>
      <c r="D90">
        <v>7080001214777</v>
      </c>
      <c r="E90" t="s">
        <v>3972</v>
      </c>
      <c r="F90">
        <v>89896</v>
      </c>
      <c r="G90">
        <v>7072217004105</v>
      </c>
      <c r="H90" t="s">
        <v>4443</v>
      </c>
      <c r="I90">
        <v>696</v>
      </c>
      <c r="J90">
        <v>0.33</v>
      </c>
      <c r="K90">
        <v>229.68</v>
      </c>
    </row>
    <row r="91" spans="1:11" ht="15">
      <c r="A91">
        <f t="shared" si="1"/>
        <v>709</v>
      </c>
      <c r="B91" t="s">
        <v>4437</v>
      </c>
      <c r="C91" t="s">
        <v>4438</v>
      </c>
      <c r="D91">
        <v>7080001214777</v>
      </c>
      <c r="E91" t="s">
        <v>3972</v>
      </c>
      <c r="F91">
        <v>90465</v>
      </c>
      <c r="G91">
        <v>7072217004358</v>
      </c>
      <c r="H91" t="s">
        <v>4444</v>
      </c>
      <c r="I91">
        <v>288</v>
      </c>
      <c r="J91">
        <v>0.33</v>
      </c>
      <c r="K91">
        <v>95.04</v>
      </c>
    </row>
    <row r="92" spans="1:11" ht="15">
      <c r="A92">
        <f t="shared" si="1"/>
        <v>733</v>
      </c>
      <c r="B92" t="s">
        <v>4437</v>
      </c>
      <c r="C92" t="s">
        <v>4438</v>
      </c>
      <c r="D92">
        <v>7080001227777</v>
      </c>
      <c r="E92" t="s">
        <v>4026</v>
      </c>
      <c r="F92">
        <v>85577</v>
      </c>
      <c r="G92">
        <v>7072217000770</v>
      </c>
      <c r="H92" t="s">
        <v>4440</v>
      </c>
      <c r="I92">
        <v>144</v>
      </c>
      <c r="J92">
        <v>0.33</v>
      </c>
      <c r="K92">
        <v>47.52</v>
      </c>
    </row>
    <row r="93" spans="1:11" ht="15">
      <c r="A93">
        <f t="shared" si="1"/>
        <v>733</v>
      </c>
      <c r="B93" t="s">
        <v>4437</v>
      </c>
      <c r="C93" t="s">
        <v>4438</v>
      </c>
      <c r="D93">
        <v>7080001227777</v>
      </c>
      <c r="E93" t="s">
        <v>4026</v>
      </c>
      <c r="F93">
        <v>86018</v>
      </c>
      <c r="G93">
        <v>7072217000893</v>
      </c>
      <c r="H93" t="s">
        <v>4456</v>
      </c>
      <c r="I93">
        <v>120</v>
      </c>
      <c r="J93">
        <v>0.33</v>
      </c>
      <c r="K93">
        <v>39.6</v>
      </c>
    </row>
    <row r="94" spans="1:11" ht="15">
      <c r="A94">
        <f t="shared" si="1"/>
        <v>733</v>
      </c>
      <c r="B94" t="s">
        <v>4437</v>
      </c>
      <c r="C94" t="s">
        <v>4438</v>
      </c>
      <c r="D94">
        <v>7080001227777</v>
      </c>
      <c r="E94" t="s">
        <v>4026</v>
      </c>
      <c r="F94">
        <v>89038</v>
      </c>
      <c r="G94">
        <v>7072217003009</v>
      </c>
      <c r="H94" t="s">
        <v>4441</v>
      </c>
      <c r="I94">
        <v>1800</v>
      </c>
      <c r="J94">
        <v>0.33</v>
      </c>
      <c r="K94">
        <v>594</v>
      </c>
    </row>
    <row r="95" spans="1:11" ht="15">
      <c r="A95">
        <f t="shared" si="1"/>
        <v>733</v>
      </c>
      <c r="B95" t="s">
        <v>4437</v>
      </c>
      <c r="C95" t="s">
        <v>4438</v>
      </c>
      <c r="D95">
        <v>7080001227777</v>
      </c>
      <c r="E95" t="s">
        <v>4026</v>
      </c>
      <c r="F95">
        <v>89054</v>
      </c>
      <c r="G95">
        <v>7072217002941</v>
      </c>
      <c r="H95" t="s">
        <v>4442</v>
      </c>
      <c r="I95">
        <v>2088</v>
      </c>
      <c r="J95">
        <v>0.33</v>
      </c>
      <c r="K95">
        <v>689.0400000000001</v>
      </c>
    </row>
    <row r="96" spans="1:11" ht="15">
      <c r="A96">
        <f t="shared" si="1"/>
        <v>733</v>
      </c>
      <c r="B96" t="s">
        <v>4437</v>
      </c>
      <c r="C96" t="s">
        <v>4438</v>
      </c>
      <c r="D96">
        <v>7080001227777</v>
      </c>
      <c r="E96" t="s">
        <v>4026</v>
      </c>
      <c r="F96">
        <v>89896</v>
      </c>
      <c r="G96">
        <v>7072217004105</v>
      </c>
      <c r="H96" t="s">
        <v>4443</v>
      </c>
      <c r="I96">
        <v>1704</v>
      </c>
      <c r="J96">
        <v>0.33</v>
      </c>
      <c r="K96">
        <v>562.32</v>
      </c>
    </row>
    <row r="97" spans="1:11" ht="15">
      <c r="A97">
        <f t="shared" si="1"/>
        <v>733</v>
      </c>
      <c r="B97" t="s">
        <v>4437</v>
      </c>
      <c r="C97" t="s">
        <v>4438</v>
      </c>
      <c r="D97">
        <v>7080001227777</v>
      </c>
      <c r="E97" t="s">
        <v>4026</v>
      </c>
      <c r="F97">
        <v>90465</v>
      </c>
      <c r="G97">
        <v>7072217004358</v>
      </c>
      <c r="H97" t="s">
        <v>4444</v>
      </c>
      <c r="I97">
        <v>72</v>
      </c>
      <c r="J97">
        <v>0.33</v>
      </c>
      <c r="K97">
        <v>23.76</v>
      </c>
    </row>
    <row r="98" spans="1:11" ht="15">
      <c r="A98">
        <f t="shared" si="1"/>
        <v>732</v>
      </c>
      <c r="B98" t="s">
        <v>4437</v>
      </c>
      <c r="C98" t="s">
        <v>4438</v>
      </c>
      <c r="D98">
        <v>7080001241889</v>
      </c>
      <c r="E98" t="s">
        <v>4023</v>
      </c>
      <c r="F98">
        <v>89038</v>
      </c>
      <c r="G98">
        <v>7072217003009</v>
      </c>
      <c r="H98" t="s">
        <v>4441</v>
      </c>
      <c r="I98">
        <v>226</v>
      </c>
      <c r="J98">
        <v>0.33</v>
      </c>
      <c r="K98">
        <v>74.58</v>
      </c>
    </row>
    <row r="99" spans="1:11" ht="15">
      <c r="A99">
        <f t="shared" si="1"/>
        <v>732</v>
      </c>
      <c r="B99" t="s">
        <v>4437</v>
      </c>
      <c r="C99" t="s">
        <v>4438</v>
      </c>
      <c r="D99">
        <v>7080001241889</v>
      </c>
      <c r="E99" t="s">
        <v>4023</v>
      </c>
      <c r="F99">
        <v>89054</v>
      </c>
      <c r="G99">
        <v>7072217002941</v>
      </c>
      <c r="H99" t="s">
        <v>4442</v>
      </c>
      <c r="I99">
        <v>152</v>
      </c>
      <c r="J99">
        <v>0.33</v>
      </c>
      <c r="K99">
        <v>50.160000000000004</v>
      </c>
    </row>
    <row r="100" spans="1:11" ht="15">
      <c r="A100">
        <f t="shared" si="1"/>
        <v>732</v>
      </c>
      <c r="B100" t="s">
        <v>4437</v>
      </c>
      <c r="C100" t="s">
        <v>4438</v>
      </c>
      <c r="D100">
        <v>7080001241889</v>
      </c>
      <c r="E100" t="s">
        <v>4023</v>
      </c>
      <c r="F100">
        <v>90465</v>
      </c>
      <c r="G100">
        <v>7072217004358</v>
      </c>
      <c r="H100" t="s">
        <v>4444</v>
      </c>
      <c r="I100">
        <v>24</v>
      </c>
      <c r="J100">
        <v>0.33</v>
      </c>
      <c r="K100">
        <v>7.92</v>
      </c>
    </row>
    <row r="101" spans="1:11" ht="15">
      <c r="A101">
        <f t="shared" si="1"/>
        <v>738</v>
      </c>
      <c r="B101" t="s">
        <v>4437</v>
      </c>
      <c r="C101" t="s">
        <v>4438</v>
      </c>
      <c r="D101">
        <v>7080001255107</v>
      </c>
      <c r="E101" t="s">
        <v>4039</v>
      </c>
      <c r="F101">
        <v>88615</v>
      </c>
      <c r="G101">
        <v>7072088000473</v>
      </c>
      <c r="H101" t="s">
        <v>4452</v>
      </c>
      <c r="I101">
        <v>96</v>
      </c>
      <c r="J101">
        <v>0.33</v>
      </c>
      <c r="K101">
        <v>31.68</v>
      </c>
    </row>
    <row r="102" spans="1:11" ht="15">
      <c r="A102">
        <f t="shared" si="1"/>
        <v>738</v>
      </c>
      <c r="B102" t="s">
        <v>4437</v>
      </c>
      <c r="C102" t="s">
        <v>4438</v>
      </c>
      <c r="D102">
        <v>7080001255107</v>
      </c>
      <c r="E102" t="s">
        <v>4039</v>
      </c>
      <c r="F102">
        <v>89038</v>
      </c>
      <c r="G102">
        <v>7072217003009</v>
      </c>
      <c r="H102" t="s">
        <v>4441</v>
      </c>
      <c r="I102">
        <v>96</v>
      </c>
      <c r="J102">
        <v>0.33</v>
      </c>
      <c r="K102">
        <v>31.68</v>
      </c>
    </row>
    <row r="103" spans="1:11" ht="15">
      <c r="A103">
        <f t="shared" si="1"/>
        <v>738</v>
      </c>
      <c r="B103" t="s">
        <v>4437</v>
      </c>
      <c r="C103" t="s">
        <v>4438</v>
      </c>
      <c r="D103">
        <v>7080001255107</v>
      </c>
      <c r="E103" t="s">
        <v>4039</v>
      </c>
      <c r="F103">
        <v>93018</v>
      </c>
      <c r="G103">
        <v>7072088000763</v>
      </c>
      <c r="H103" t="s">
        <v>4454</v>
      </c>
      <c r="I103">
        <v>24</v>
      </c>
      <c r="J103">
        <v>0.33</v>
      </c>
      <c r="K103">
        <v>7.92</v>
      </c>
    </row>
    <row r="104" spans="1:11" ht="15">
      <c r="A104">
        <f t="shared" si="1"/>
        <v>740</v>
      </c>
      <c r="B104" t="s">
        <v>4437</v>
      </c>
      <c r="C104" t="s">
        <v>4438</v>
      </c>
      <c r="D104">
        <v>7080001312978</v>
      </c>
      <c r="E104" t="s">
        <v>4045</v>
      </c>
      <c r="F104">
        <v>89038</v>
      </c>
      <c r="G104">
        <v>7072217003009</v>
      </c>
      <c r="H104" t="s">
        <v>4441</v>
      </c>
      <c r="I104">
        <v>96</v>
      </c>
      <c r="J104">
        <v>0.33</v>
      </c>
      <c r="K104">
        <v>31.68</v>
      </c>
    </row>
    <row r="105" spans="1:11" ht="15">
      <c r="A105">
        <f t="shared" si="1"/>
        <v>740</v>
      </c>
      <c r="B105" t="s">
        <v>4437</v>
      </c>
      <c r="C105" t="s">
        <v>4438</v>
      </c>
      <c r="D105">
        <v>7080001312978</v>
      </c>
      <c r="E105" t="s">
        <v>4045</v>
      </c>
      <c r="F105">
        <v>89054</v>
      </c>
      <c r="G105">
        <v>7072217002941</v>
      </c>
      <c r="H105" t="s">
        <v>4442</v>
      </c>
      <c r="I105">
        <v>72</v>
      </c>
      <c r="J105">
        <v>0.33</v>
      </c>
      <c r="K105">
        <v>23.76</v>
      </c>
    </row>
    <row r="106" spans="1:11" ht="15">
      <c r="A106">
        <f t="shared" si="1"/>
        <v>740</v>
      </c>
      <c r="B106" t="s">
        <v>4437</v>
      </c>
      <c r="C106" t="s">
        <v>4438</v>
      </c>
      <c r="D106">
        <v>7080001312978</v>
      </c>
      <c r="E106" t="s">
        <v>4045</v>
      </c>
      <c r="F106">
        <v>89896</v>
      </c>
      <c r="G106">
        <v>7072217004105</v>
      </c>
      <c r="H106" t="s">
        <v>4443</v>
      </c>
      <c r="I106">
        <v>96</v>
      </c>
      <c r="J106">
        <v>0.33</v>
      </c>
      <c r="K106">
        <v>31.68</v>
      </c>
    </row>
    <row r="107" spans="1:11" ht="15">
      <c r="A107">
        <f t="shared" si="1"/>
        <v>741</v>
      </c>
      <c r="B107" t="s">
        <v>4437</v>
      </c>
      <c r="C107" t="s">
        <v>4438</v>
      </c>
      <c r="D107">
        <v>7080001315269</v>
      </c>
      <c r="E107" t="s">
        <v>4048</v>
      </c>
      <c r="F107">
        <v>85577</v>
      </c>
      <c r="G107">
        <v>7072217000770</v>
      </c>
      <c r="H107" t="s">
        <v>4440</v>
      </c>
      <c r="I107">
        <v>96</v>
      </c>
      <c r="J107">
        <v>0.33</v>
      </c>
      <c r="K107">
        <v>31.68</v>
      </c>
    </row>
    <row r="108" spans="1:11" ht="15">
      <c r="A108">
        <f t="shared" si="1"/>
        <v>741</v>
      </c>
      <c r="B108" t="s">
        <v>4437</v>
      </c>
      <c r="C108" t="s">
        <v>4438</v>
      </c>
      <c r="D108">
        <v>7080001315269</v>
      </c>
      <c r="E108" t="s">
        <v>4048</v>
      </c>
      <c r="F108">
        <v>86018</v>
      </c>
      <c r="G108">
        <v>7072217000893</v>
      </c>
      <c r="H108" t="s">
        <v>4456</v>
      </c>
      <c r="I108">
        <v>48</v>
      </c>
      <c r="J108">
        <v>0.33</v>
      </c>
      <c r="K108">
        <v>15.84</v>
      </c>
    </row>
    <row r="109" spans="1:11" ht="15">
      <c r="A109">
        <f t="shared" si="1"/>
        <v>741</v>
      </c>
      <c r="B109" t="s">
        <v>4437</v>
      </c>
      <c r="C109" t="s">
        <v>4438</v>
      </c>
      <c r="D109">
        <v>7080001315269</v>
      </c>
      <c r="E109" t="s">
        <v>4048</v>
      </c>
      <c r="F109">
        <v>89038</v>
      </c>
      <c r="G109">
        <v>7072217003009</v>
      </c>
      <c r="H109" t="s">
        <v>4441</v>
      </c>
      <c r="I109">
        <v>864</v>
      </c>
      <c r="J109">
        <v>0.33</v>
      </c>
      <c r="K109">
        <v>285.12</v>
      </c>
    </row>
    <row r="110" spans="1:11" ht="15">
      <c r="A110">
        <f t="shared" si="1"/>
        <v>741</v>
      </c>
      <c r="B110" t="s">
        <v>4437</v>
      </c>
      <c r="C110" t="s">
        <v>4438</v>
      </c>
      <c r="D110">
        <v>7080001315269</v>
      </c>
      <c r="E110" t="s">
        <v>4048</v>
      </c>
      <c r="F110">
        <v>89054</v>
      </c>
      <c r="G110">
        <v>7072217002941</v>
      </c>
      <c r="H110" t="s">
        <v>4442</v>
      </c>
      <c r="I110">
        <v>720</v>
      </c>
      <c r="J110">
        <v>0.33</v>
      </c>
      <c r="K110">
        <v>237.60000000000002</v>
      </c>
    </row>
    <row r="111" spans="1:11" ht="15">
      <c r="A111">
        <f t="shared" si="1"/>
        <v>741</v>
      </c>
      <c r="B111" t="s">
        <v>4437</v>
      </c>
      <c r="C111" t="s">
        <v>4438</v>
      </c>
      <c r="D111">
        <v>7080001315269</v>
      </c>
      <c r="E111" t="s">
        <v>4048</v>
      </c>
      <c r="F111">
        <v>89896</v>
      </c>
      <c r="G111">
        <v>7072217004105</v>
      </c>
      <c r="H111" t="s">
        <v>4443</v>
      </c>
      <c r="I111">
        <v>576</v>
      </c>
      <c r="J111">
        <v>0.33</v>
      </c>
      <c r="K111">
        <v>190.08</v>
      </c>
    </row>
    <row r="112" spans="1:11" ht="15">
      <c r="A112">
        <f t="shared" si="1"/>
        <v>741</v>
      </c>
      <c r="B112" t="s">
        <v>4437</v>
      </c>
      <c r="C112" t="s">
        <v>4438</v>
      </c>
      <c r="D112">
        <v>7080001315269</v>
      </c>
      <c r="E112" t="s">
        <v>4048</v>
      </c>
      <c r="F112">
        <v>90465</v>
      </c>
      <c r="G112">
        <v>7072217004358</v>
      </c>
      <c r="H112" t="s">
        <v>4444</v>
      </c>
      <c r="I112">
        <v>192</v>
      </c>
      <c r="J112">
        <v>0.33</v>
      </c>
      <c r="K112">
        <v>63.36</v>
      </c>
    </row>
    <row r="113" spans="1:11" ht="15">
      <c r="A113">
        <f t="shared" si="1"/>
        <v>742</v>
      </c>
      <c r="B113" t="s">
        <v>4437</v>
      </c>
      <c r="C113" t="s">
        <v>4438</v>
      </c>
      <c r="D113">
        <v>7080001315450</v>
      </c>
      <c r="E113" t="s">
        <v>4466</v>
      </c>
      <c r="F113">
        <v>86018</v>
      </c>
      <c r="G113">
        <v>7072217000893</v>
      </c>
      <c r="H113" t="s">
        <v>4456</v>
      </c>
      <c r="I113">
        <v>72</v>
      </c>
      <c r="J113">
        <v>0.33</v>
      </c>
      <c r="K113">
        <v>23.76</v>
      </c>
    </row>
    <row r="114" spans="1:11" ht="15">
      <c r="A114">
        <f t="shared" si="1"/>
        <v>742</v>
      </c>
      <c r="B114" t="s">
        <v>4437</v>
      </c>
      <c r="C114" t="s">
        <v>4438</v>
      </c>
      <c r="D114">
        <v>7080001315450</v>
      </c>
      <c r="E114" t="s">
        <v>4466</v>
      </c>
      <c r="F114">
        <v>89038</v>
      </c>
      <c r="G114">
        <v>7072217003009</v>
      </c>
      <c r="H114" t="s">
        <v>4441</v>
      </c>
      <c r="I114">
        <v>576</v>
      </c>
      <c r="J114">
        <v>0.33</v>
      </c>
      <c r="K114">
        <v>190.08</v>
      </c>
    </row>
    <row r="115" spans="1:11" ht="15">
      <c r="A115">
        <f t="shared" si="1"/>
        <v>742</v>
      </c>
      <c r="B115" t="s">
        <v>4437</v>
      </c>
      <c r="C115" t="s">
        <v>4438</v>
      </c>
      <c r="D115">
        <v>7080001315450</v>
      </c>
      <c r="E115" t="s">
        <v>4466</v>
      </c>
      <c r="F115">
        <v>89054</v>
      </c>
      <c r="G115">
        <v>7072217002941</v>
      </c>
      <c r="H115" t="s">
        <v>4442</v>
      </c>
      <c r="I115">
        <v>528</v>
      </c>
      <c r="J115">
        <v>0.33</v>
      </c>
      <c r="K115">
        <v>174.24</v>
      </c>
    </row>
    <row r="116" spans="1:11" ht="15">
      <c r="A116">
        <f t="shared" si="1"/>
        <v>742</v>
      </c>
      <c r="B116" t="s">
        <v>4437</v>
      </c>
      <c r="C116" t="s">
        <v>4438</v>
      </c>
      <c r="D116">
        <v>7080001315450</v>
      </c>
      <c r="E116" t="s">
        <v>4466</v>
      </c>
      <c r="F116">
        <v>90465</v>
      </c>
      <c r="G116">
        <v>7072217004358</v>
      </c>
      <c r="H116" t="s">
        <v>4444</v>
      </c>
      <c r="I116">
        <v>24</v>
      </c>
      <c r="J116">
        <v>0.33</v>
      </c>
      <c r="K116">
        <v>7.92</v>
      </c>
    </row>
    <row r="117" spans="1:11" ht="15">
      <c r="A117">
        <f t="shared" si="1"/>
        <v>798</v>
      </c>
      <c r="B117" t="s">
        <v>4437</v>
      </c>
      <c r="C117" t="s">
        <v>4438</v>
      </c>
      <c r="D117">
        <v>7080001343453</v>
      </c>
      <c r="E117" t="s">
        <v>4085</v>
      </c>
      <c r="F117">
        <v>85577</v>
      </c>
      <c r="G117">
        <v>7072217000770</v>
      </c>
      <c r="H117" t="s">
        <v>4440</v>
      </c>
      <c r="I117">
        <v>168</v>
      </c>
      <c r="J117">
        <v>0.33</v>
      </c>
      <c r="K117">
        <v>55.440000000000005</v>
      </c>
    </row>
    <row r="118" spans="1:11" ht="15">
      <c r="A118">
        <f t="shared" si="1"/>
        <v>798</v>
      </c>
      <c r="B118" t="s">
        <v>4437</v>
      </c>
      <c r="C118" t="s">
        <v>4438</v>
      </c>
      <c r="D118">
        <v>7080001343453</v>
      </c>
      <c r="E118" t="s">
        <v>4085</v>
      </c>
      <c r="F118">
        <v>86018</v>
      </c>
      <c r="G118">
        <v>7072217000893</v>
      </c>
      <c r="H118" t="s">
        <v>4456</v>
      </c>
      <c r="I118">
        <v>360</v>
      </c>
      <c r="J118">
        <v>0.33</v>
      </c>
      <c r="K118">
        <v>118.80000000000001</v>
      </c>
    </row>
    <row r="119" spans="1:11" ht="15">
      <c r="A119">
        <f t="shared" si="1"/>
        <v>798</v>
      </c>
      <c r="B119" t="s">
        <v>4437</v>
      </c>
      <c r="C119" t="s">
        <v>4438</v>
      </c>
      <c r="D119">
        <v>7080001343453</v>
      </c>
      <c r="E119" t="s">
        <v>4085</v>
      </c>
      <c r="F119">
        <v>89038</v>
      </c>
      <c r="G119">
        <v>7072217003009</v>
      </c>
      <c r="H119" t="s">
        <v>4441</v>
      </c>
      <c r="I119">
        <v>2736</v>
      </c>
      <c r="J119">
        <v>0.33</v>
      </c>
      <c r="K119">
        <v>902.88</v>
      </c>
    </row>
    <row r="120" spans="1:11" ht="15">
      <c r="A120">
        <f t="shared" si="1"/>
        <v>798</v>
      </c>
      <c r="B120" t="s">
        <v>4437</v>
      </c>
      <c r="C120" t="s">
        <v>4438</v>
      </c>
      <c r="D120">
        <v>7080001343453</v>
      </c>
      <c r="E120" t="s">
        <v>4085</v>
      </c>
      <c r="F120">
        <v>89054</v>
      </c>
      <c r="G120">
        <v>7072217002941</v>
      </c>
      <c r="H120" t="s">
        <v>4442</v>
      </c>
      <c r="I120">
        <v>3144</v>
      </c>
      <c r="J120">
        <v>0.33</v>
      </c>
      <c r="K120">
        <v>1037.52</v>
      </c>
    </row>
    <row r="121" spans="1:11" ht="15">
      <c r="A121">
        <f t="shared" si="1"/>
        <v>798</v>
      </c>
      <c r="B121" t="s">
        <v>4437</v>
      </c>
      <c r="C121" t="s">
        <v>4438</v>
      </c>
      <c r="D121">
        <v>7080001343453</v>
      </c>
      <c r="E121" t="s">
        <v>4085</v>
      </c>
      <c r="F121">
        <v>89896</v>
      </c>
      <c r="G121">
        <v>7072217004105</v>
      </c>
      <c r="H121" t="s">
        <v>4443</v>
      </c>
      <c r="I121">
        <v>3192</v>
      </c>
      <c r="J121">
        <v>0.33</v>
      </c>
      <c r="K121">
        <v>1053.3600000000001</v>
      </c>
    </row>
    <row r="122" spans="1:11" ht="15">
      <c r="A122">
        <f t="shared" si="1"/>
        <v>798</v>
      </c>
      <c r="B122" t="s">
        <v>4437</v>
      </c>
      <c r="C122" t="s">
        <v>4438</v>
      </c>
      <c r="D122">
        <v>7080001343453</v>
      </c>
      <c r="E122" t="s">
        <v>4085</v>
      </c>
      <c r="F122">
        <v>90465</v>
      </c>
      <c r="G122">
        <v>7072217004358</v>
      </c>
      <c r="H122" t="s">
        <v>4444</v>
      </c>
      <c r="I122">
        <v>72</v>
      </c>
      <c r="J122">
        <v>0.33</v>
      </c>
      <c r="K122">
        <v>23.76</v>
      </c>
    </row>
    <row r="123" spans="1:11" ht="15">
      <c r="A123">
        <f t="shared" si="1"/>
        <v>744</v>
      </c>
      <c r="B123" t="s">
        <v>4437</v>
      </c>
      <c r="C123" t="s">
        <v>4438</v>
      </c>
      <c r="D123">
        <v>7080001386382</v>
      </c>
      <c r="E123" t="s">
        <v>4057</v>
      </c>
      <c r="F123">
        <v>85577</v>
      </c>
      <c r="G123">
        <v>7072217000770</v>
      </c>
      <c r="H123" t="s">
        <v>4440</v>
      </c>
      <c r="I123">
        <v>144</v>
      </c>
      <c r="J123">
        <v>0.33</v>
      </c>
      <c r="K123">
        <v>47.52</v>
      </c>
    </row>
    <row r="124" spans="1:11" ht="15">
      <c r="A124">
        <f t="shared" si="1"/>
        <v>744</v>
      </c>
      <c r="B124" t="s">
        <v>4437</v>
      </c>
      <c r="C124" t="s">
        <v>4438</v>
      </c>
      <c r="D124">
        <v>7080001386382</v>
      </c>
      <c r="E124" t="s">
        <v>4057</v>
      </c>
      <c r="F124">
        <v>86018</v>
      </c>
      <c r="G124">
        <v>7072217000893</v>
      </c>
      <c r="H124" t="s">
        <v>4456</v>
      </c>
      <c r="I124">
        <v>24</v>
      </c>
      <c r="J124">
        <v>0.33</v>
      </c>
      <c r="K124">
        <v>7.92</v>
      </c>
    </row>
    <row r="125" spans="1:11" ht="15">
      <c r="A125">
        <f t="shared" si="1"/>
        <v>744</v>
      </c>
      <c r="B125" t="s">
        <v>4437</v>
      </c>
      <c r="C125" t="s">
        <v>4438</v>
      </c>
      <c r="D125">
        <v>7080001386382</v>
      </c>
      <c r="E125" t="s">
        <v>4057</v>
      </c>
      <c r="F125">
        <v>89038</v>
      </c>
      <c r="G125">
        <v>7072217003009</v>
      </c>
      <c r="H125" t="s">
        <v>4441</v>
      </c>
      <c r="I125">
        <v>1272</v>
      </c>
      <c r="J125">
        <v>0.33</v>
      </c>
      <c r="K125">
        <v>419.76000000000005</v>
      </c>
    </row>
    <row r="126" spans="1:11" ht="15">
      <c r="A126">
        <f t="shared" si="1"/>
        <v>744</v>
      </c>
      <c r="B126" t="s">
        <v>4437</v>
      </c>
      <c r="C126" t="s">
        <v>4438</v>
      </c>
      <c r="D126">
        <v>7080001386382</v>
      </c>
      <c r="E126" t="s">
        <v>4057</v>
      </c>
      <c r="F126">
        <v>89054</v>
      </c>
      <c r="G126">
        <v>7072217002941</v>
      </c>
      <c r="H126" t="s">
        <v>4442</v>
      </c>
      <c r="I126">
        <v>1296</v>
      </c>
      <c r="J126">
        <v>0.33</v>
      </c>
      <c r="K126">
        <v>427.68</v>
      </c>
    </row>
    <row r="127" spans="1:11" ht="15">
      <c r="A127">
        <f t="shared" si="1"/>
        <v>744</v>
      </c>
      <c r="B127" t="s">
        <v>4437</v>
      </c>
      <c r="C127" t="s">
        <v>4438</v>
      </c>
      <c r="D127">
        <v>7080001386382</v>
      </c>
      <c r="E127" t="s">
        <v>4057</v>
      </c>
      <c r="F127">
        <v>89896</v>
      </c>
      <c r="G127">
        <v>7072217004105</v>
      </c>
      <c r="H127" t="s">
        <v>4443</v>
      </c>
      <c r="I127">
        <v>432</v>
      </c>
      <c r="J127">
        <v>0.33</v>
      </c>
      <c r="K127">
        <v>142.56</v>
      </c>
    </row>
    <row r="128" spans="1:11" ht="15">
      <c r="A128">
        <f t="shared" si="1"/>
        <v>744</v>
      </c>
      <c r="B128" t="s">
        <v>4437</v>
      </c>
      <c r="C128" t="s">
        <v>4438</v>
      </c>
      <c r="D128">
        <v>7080001386382</v>
      </c>
      <c r="E128" t="s">
        <v>4057</v>
      </c>
      <c r="F128">
        <v>90465</v>
      </c>
      <c r="G128">
        <v>7072217004358</v>
      </c>
      <c r="H128" t="s">
        <v>4444</v>
      </c>
      <c r="I128">
        <v>240</v>
      </c>
      <c r="J128">
        <v>0.33</v>
      </c>
      <c r="K128">
        <v>79.2</v>
      </c>
    </row>
    <row r="129" spans="1:11" ht="15">
      <c r="A129">
        <f t="shared" si="1"/>
        <v>745</v>
      </c>
      <c r="B129" t="s">
        <v>4437</v>
      </c>
      <c r="C129" t="s">
        <v>4438</v>
      </c>
      <c r="D129">
        <v>7080001433772</v>
      </c>
      <c r="E129" t="s">
        <v>4060</v>
      </c>
      <c r="F129">
        <v>85577</v>
      </c>
      <c r="G129">
        <v>7072217000770</v>
      </c>
      <c r="H129" t="s">
        <v>4440</v>
      </c>
      <c r="I129">
        <v>192</v>
      </c>
      <c r="J129">
        <v>0.33</v>
      </c>
      <c r="K129">
        <v>63.36</v>
      </c>
    </row>
    <row r="130" spans="1:11" ht="15">
      <c r="A130">
        <f t="shared" si="1"/>
        <v>745</v>
      </c>
      <c r="B130" t="s">
        <v>4437</v>
      </c>
      <c r="C130" t="s">
        <v>4438</v>
      </c>
      <c r="D130">
        <v>7080001433772</v>
      </c>
      <c r="E130" t="s">
        <v>4060</v>
      </c>
      <c r="F130">
        <v>86018</v>
      </c>
      <c r="G130">
        <v>7072217000893</v>
      </c>
      <c r="H130" t="s">
        <v>4456</v>
      </c>
      <c r="I130">
        <v>0</v>
      </c>
      <c r="J130">
        <v>0.33</v>
      </c>
      <c r="K130">
        <v>0</v>
      </c>
    </row>
    <row r="131" spans="1:11" ht="15">
      <c r="A131">
        <f aca="true" t="shared" si="2" ref="A131:A157">MID(E131,6,3)*1</f>
        <v>745</v>
      </c>
      <c r="B131" t="s">
        <v>4437</v>
      </c>
      <c r="C131" t="s">
        <v>4438</v>
      </c>
      <c r="D131">
        <v>7080001433772</v>
      </c>
      <c r="E131" t="s">
        <v>4060</v>
      </c>
      <c r="F131">
        <v>89038</v>
      </c>
      <c r="G131">
        <v>7072217003009</v>
      </c>
      <c r="H131" t="s">
        <v>4441</v>
      </c>
      <c r="I131">
        <v>3600</v>
      </c>
      <c r="J131">
        <v>0.33</v>
      </c>
      <c r="K131">
        <v>1188</v>
      </c>
    </row>
    <row r="132" spans="1:11" ht="15">
      <c r="A132">
        <f t="shared" si="2"/>
        <v>745</v>
      </c>
      <c r="B132" t="s">
        <v>4437</v>
      </c>
      <c r="C132" t="s">
        <v>4438</v>
      </c>
      <c r="D132">
        <v>7080001433772</v>
      </c>
      <c r="E132" t="s">
        <v>4060</v>
      </c>
      <c r="F132">
        <v>89054</v>
      </c>
      <c r="G132">
        <v>7072217002941</v>
      </c>
      <c r="H132" t="s">
        <v>4442</v>
      </c>
      <c r="I132">
        <v>2808</v>
      </c>
      <c r="J132">
        <v>0.33</v>
      </c>
      <c r="K132">
        <v>926.6400000000001</v>
      </c>
    </row>
    <row r="133" spans="1:11" ht="15">
      <c r="A133">
        <f t="shared" si="2"/>
        <v>745</v>
      </c>
      <c r="B133" t="s">
        <v>4437</v>
      </c>
      <c r="C133" t="s">
        <v>4438</v>
      </c>
      <c r="D133">
        <v>7080001433772</v>
      </c>
      <c r="E133" t="s">
        <v>4060</v>
      </c>
      <c r="F133">
        <v>89896</v>
      </c>
      <c r="G133">
        <v>7072217004105</v>
      </c>
      <c r="H133" t="s">
        <v>4443</v>
      </c>
      <c r="I133">
        <v>1944</v>
      </c>
      <c r="J133">
        <v>0.33</v>
      </c>
      <c r="K133">
        <v>641.52</v>
      </c>
    </row>
    <row r="134" spans="1:11" ht="15">
      <c r="A134">
        <f t="shared" si="2"/>
        <v>746</v>
      </c>
      <c r="B134" t="s">
        <v>4437</v>
      </c>
      <c r="C134" t="s">
        <v>4438</v>
      </c>
      <c r="D134">
        <v>7080001475451</v>
      </c>
      <c r="E134" t="s">
        <v>4467</v>
      </c>
      <c r="F134">
        <v>87781</v>
      </c>
      <c r="G134">
        <v>7072088000336</v>
      </c>
      <c r="H134" t="s">
        <v>4451</v>
      </c>
      <c r="I134">
        <v>8</v>
      </c>
      <c r="J134">
        <v>0.33</v>
      </c>
      <c r="K134">
        <v>2.64</v>
      </c>
    </row>
    <row r="135" spans="1:11" ht="15">
      <c r="A135">
        <f t="shared" si="2"/>
        <v>746</v>
      </c>
      <c r="B135" t="s">
        <v>4437</v>
      </c>
      <c r="C135" t="s">
        <v>4438</v>
      </c>
      <c r="D135">
        <v>7080001475451</v>
      </c>
      <c r="E135" t="s">
        <v>4467</v>
      </c>
      <c r="F135">
        <v>88615</v>
      </c>
      <c r="G135">
        <v>7072088000473</v>
      </c>
      <c r="H135" t="s">
        <v>4452</v>
      </c>
      <c r="I135">
        <v>31</v>
      </c>
      <c r="J135">
        <v>0.33</v>
      </c>
      <c r="K135">
        <v>10.23</v>
      </c>
    </row>
    <row r="136" spans="1:11" ht="15">
      <c r="A136">
        <f t="shared" si="2"/>
        <v>746</v>
      </c>
      <c r="B136" t="s">
        <v>4437</v>
      </c>
      <c r="C136" t="s">
        <v>4438</v>
      </c>
      <c r="D136">
        <v>7080001475451</v>
      </c>
      <c r="E136" t="s">
        <v>4467</v>
      </c>
      <c r="F136">
        <v>89004</v>
      </c>
      <c r="G136">
        <v>7072088000497</v>
      </c>
      <c r="H136" t="s">
        <v>4468</v>
      </c>
      <c r="I136">
        <v>-1</v>
      </c>
      <c r="J136">
        <v>0.33</v>
      </c>
      <c r="K136">
        <v>-0.33</v>
      </c>
    </row>
    <row r="137" spans="1:11" ht="15">
      <c r="A137">
        <f t="shared" si="2"/>
        <v>746</v>
      </c>
      <c r="B137" t="s">
        <v>4437</v>
      </c>
      <c r="C137" t="s">
        <v>4438</v>
      </c>
      <c r="D137">
        <v>7080001475451</v>
      </c>
      <c r="E137" t="s">
        <v>4467</v>
      </c>
      <c r="F137">
        <v>93018</v>
      </c>
      <c r="G137">
        <v>7072088000763</v>
      </c>
      <c r="H137" t="s">
        <v>4454</v>
      </c>
      <c r="I137">
        <v>12</v>
      </c>
      <c r="J137">
        <v>0.33</v>
      </c>
      <c r="K137">
        <v>3.96</v>
      </c>
    </row>
    <row r="138" spans="1:11" ht="15">
      <c r="A138">
        <f t="shared" si="2"/>
        <v>735</v>
      </c>
      <c r="B138" t="s">
        <v>4437</v>
      </c>
      <c r="C138" t="s">
        <v>4438</v>
      </c>
      <c r="D138">
        <v>7080003309907</v>
      </c>
      <c r="E138" t="s">
        <v>4032</v>
      </c>
      <c r="F138">
        <v>87781</v>
      </c>
      <c r="G138">
        <v>7072088000336</v>
      </c>
      <c r="H138" t="s">
        <v>4451</v>
      </c>
      <c r="I138">
        <v>288</v>
      </c>
      <c r="J138">
        <v>0.33</v>
      </c>
      <c r="K138">
        <v>95.04</v>
      </c>
    </row>
    <row r="139" spans="1:11" ht="15">
      <c r="A139">
        <f t="shared" si="2"/>
        <v>735</v>
      </c>
      <c r="B139" t="s">
        <v>4437</v>
      </c>
      <c r="C139" t="s">
        <v>4438</v>
      </c>
      <c r="D139">
        <v>7080003309907</v>
      </c>
      <c r="E139" t="s">
        <v>4032</v>
      </c>
      <c r="F139">
        <v>88615</v>
      </c>
      <c r="G139">
        <v>7072088000473</v>
      </c>
      <c r="H139" t="s">
        <v>4452</v>
      </c>
      <c r="I139">
        <v>348</v>
      </c>
      <c r="J139">
        <v>0.33</v>
      </c>
      <c r="K139">
        <v>114.84</v>
      </c>
    </row>
    <row r="140" spans="1:11" ht="15">
      <c r="A140">
        <f t="shared" si="2"/>
        <v>735</v>
      </c>
      <c r="B140" t="s">
        <v>4437</v>
      </c>
      <c r="C140" t="s">
        <v>4438</v>
      </c>
      <c r="D140">
        <v>7080003309907</v>
      </c>
      <c r="E140" t="s">
        <v>4032</v>
      </c>
      <c r="F140">
        <v>90580</v>
      </c>
      <c r="G140">
        <v>7072088000534</v>
      </c>
      <c r="H140" t="s">
        <v>4469</v>
      </c>
      <c r="I140">
        <v>-96</v>
      </c>
      <c r="J140">
        <v>0.33</v>
      </c>
      <c r="K140">
        <v>-31.68</v>
      </c>
    </row>
    <row r="141" spans="1:11" ht="15">
      <c r="A141">
        <f t="shared" si="2"/>
        <v>735</v>
      </c>
      <c r="B141" t="s">
        <v>4437</v>
      </c>
      <c r="C141" t="s">
        <v>4438</v>
      </c>
      <c r="D141">
        <v>7080003309907</v>
      </c>
      <c r="E141" t="s">
        <v>4032</v>
      </c>
      <c r="F141">
        <v>93018</v>
      </c>
      <c r="G141">
        <v>7072088000763</v>
      </c>
      <c r="H141" t="s">
        <v>4454</v>
      </c>
      <c r="I141">
        <v>24</v>
      </c>
      <c r="J141">
        <v>0.33</v>
      </c>
      <c r="K141">
        <v>7.92</v>
      </c>
    </row>
    <row r="142" spans="1:11" ht="15">
      <c r="A142">
        <f t="shared" si="2"/>
        <v>739</v>
      </c>
      <c r="B142" t="s">
        <v>4437</v>
      </c>
      <c r="C142" t="s">
        <v>4438</v>
      </c>
      <c r="D142">
        <v>7080003473431</v>
      </c>
      <c r="E142" t="s">
        <v>4042</v>
      </c>
      <c r="F142">
        <v>87781</v>
      </c>
      <c r="G142">
        <v>7072088000336</v>
      </c>
      <c r="H142" t="s">
        <v>4451</v>
      </c>
      <c r="I142">
        <v>24</v>
      </c>
      <c r="J142">
        <v>0.33</v>
      </c>
      <c r="K142">
        <v>7.92</v>
      </c>
    </row>
    <row r="143" spans="1:11" ht="15">
      <c r="A143">
        <f t="shared" si="2"/>
        <v>739</v>
      </c>
      <c r="B143" t="s">
        <v>4437</v>
      </c>
      <c r="C143" t="s">
        <v>4438</v>
      </c>
      <c r="D143">
        <v>7080003473431</v>
      </c>
      <c r="E143" t="s">
        <v>4042</v>
      </c>
      <c r="F143">
        <v>88615</v>
      </c>
      <c r="G143">
        <v>7072088000473</v>
      </c>
      <c r="H143" t="s">
        <v>4452</v>
      </c>
      <c r="I143">
        <v>108</v>
      </c>
      <c r="J143">
        <v>0.33</v>
      </c>
      <c r="K143">
        <v>35.64</v>
      </c>
    </row>
    <row r="144" spans="1:11" ht="15">
      <c r="A144">
        <f t="shared" si="2"/>
        <v>739</v>
      </c>
      <c r="B144" t="s">
        <v>4437</v>
      </c>
      <c r="C144" t="s">
        <v>4438</v>
      </c>
      <c r="D144">
        <v>7080003473431</v>
      </c>
      <c r="E144" t="s">
        <v>4042</v>
      </c>
      <c r="F144">
        <v>89004</v>
      </c>
      <c r="G144">
        <v>7072088000497</v>
      </c>
      <c r="H144" t="s">
        <v>4468</v>
      </c>
      <c r="I144">
        <v>24</v>
      </c>
      <c r="J144">
        <v>0.33</v>
      </c>
      <c r="K144">
        <v>7.92</v>
      </c>
    </row>
    <row r="145" spans="1:11" ht="15">
      <c r="A145">
        <f t="shared" si="2"/>
        <v>739</v>
      </c>
      <c r="B145" t="s">
        <v>4437</v>
      </c>
      <c r="C145" t="s">
        <v>4438</v>
      </c>
      <c r="D145">
        <v>7080003473431</v>
      </c>
      <c r="E145" t="s">
        <v>4042</v>
      </c>
      <c r="F145">
        <v>89038</v>
      </c>
      <c r="G145">
        <v>7072217003009</v>
      </c>
      <c r="H145" t="s">
        <v>4441</v>
      </c>
      <c r="I145">
        <v>120</v>
      </c>
      <c r="J145">
        <v>0.33</v>
      </c>
      <c r="K145">
        <v>39.6</v>
      </c>
    </row>
    <row r="146" spans="1:11" ht="15">
      <c r="A146">
        <f t="shared" si="2"/>
        <v>739</v>
      </c>
      <c r="B146" t="s">
        <v>4437</v>
      </c>
      <c r="C146" t="s">
        <v>4438</v>
      </c>
      <c r="D146">
        <v>7080003473431</v>
      </c>
      <c r="E146" t="s">
        <v>4042</v>
      </c>
      <c r="F146">
        <v>89054</v>
      </c>
      <c r="G146">
        <v>7072217002941</v>
      </c>
      <c r="H146" t="s">
        <v>4442</v>
      </c>
      <c r="I146">
        <v>240</v>
      </c>
      <c r="J146">
        <v>0.33</v>
      </c>
      <c r="K146">
        <v>79.2</v>
      </c>
    </row>
    <row r="147" spans="1:11" ht="15">
      <c r="A147">
        <f t="shared" si="2"/>
        <v>739</v>
      </c>
      <c r="B147" t="s">
        <v>4437</v>
      </c>
      <c r="C147" t="s">
        <v>4438</v>
      </c>
      <c r="D147">
        <v>7080003473431</v>
      </c>
      <c r="E147" t="s">
        <v>4042</v>
      </c>
      <c r="F147">
        <v>89896</v>
      </c>
      <c r="G147">
        <v>7072217004105</v>
      </c>
      <c r="H147" t="s">
        <v>4443</v>
      </c>
      <c r="I147">
        <v>168</v>
      </c>
      <c r="J147">
        <v>0.33</v>
      </c>
      <c r="K147">
        <v>55.440000000000005</v>
      </c>
    </row>
    <row r="148" spans="1:11" ht="15">
      <c r="A148">
        <f t="shared" si="2"/>
        <v>739</v>
      </c>
      <c r="B148" t="s">
        <v>4437</v>
      </c>
      <c r="C148" t="s">
        <v>4438</v>
      </c>
      <c r="D148">
        <v>7080003473431</v>
      </c>
      <c r="E148" t="s">
        <v>4042</v>
      </c>
      <c r="F148">
        <v>90465</v>
      </c>
      <c r="G148">
        <v>7072217004358</v>
      </c>
      <c r="H148" t="s">
        <v>4444</v>
      </c>
      <c r="I148">
        <v>144</v>
      </c>
      <c r="J148">
        <v>0.33</v>
      </c>
      <c r="K148">
        <v>47.52</v>
      </c>
    </row>
    <row r="149" spans="1:11" ht="15">
      <c r="A149">
        <f t="shared" si="2"/>
        <v>737</v>
      </c>
      <c r="B149" t="s">
        <v>4437</v>
      </c>
      <c r="C149" t="s">
        <v>4438</v>
      </c>
      <c r="D149">
        <v>7080003528988</v>
      </c>
      <c r="E149" t="s">
        <v>4036</v>
      </c>
      <c r="F149">
        <v>88615</v>
      </c>
      <c r="G149">
        <v>7072088000473</v>
      </c>
      <c r="H149" t="s">
        <v>4452</v>
      </c>
      <c r="I149">
        <v>48</v>
      </c>
      <c r="J149">
        <v>0.33</v>
      </c>
      <c r="K149">
        <v>15.84</v>
      </c>
    </row>
    <row r="150" spans="1:11" ht="15">
      <c r="A150">
        <f t="shared" si="2"/>
        <v>737</v>
      </c>
      <c r="B150" t="s">
        <v>4437</v>
      </c>
      <c r="C150" t="s">
        <v>4438</v>
      </c>
      <c r="D150">
        <v>7080003528988</v>
      </c>
      <c r="E150" t="s">
        <v>4036</v>
      </c>
      <c r="F150">
        <v>93018</v>
      </c>
      <c r="G150">
        <v>7072088000763</v>
      </c>
      <c r="H150" t="s">
        <v>4454</v>
      </c>
      <c r="I150">
        <v>12</v>
      </c>
      <c r="J150">
        <v>0.33</v>
      </c>
      <c r="K150">
        <v>3.96</v>
      </c>
    </row>
    <row r="151" spans="1:11" ht="15">
      <c r="A151">
        <f t="shared" si="2"/>
        <v>743</v>
      </c>
      <c r="B151" t="s">
        <v>4437</v>
      </c>
      <c r="C151" t="s">
        <v>4438</v>
      </c>
      <c r="D151">
        <v>7080003537201</v>
      </c>
      <c r="E151" t="s">
        <v>4054</v>
      </c>
      <c r="F151">
        <v>85577</v>
      </c>
      <c r="G151">
        <v>7072217000770</v>
      </c>
      <c r="H151" t="s">
        <v>4440</v>
      </c>
      <c r="I151">
        <v>144</v>
      </c>
      <c r="J151">
        <v>0.33</v>
      </c>
      <c r="K151">
        <v>47.52</v>
      </c>
    </row>
    <row r="152" spans="1:11" ht="15">
      <c r="A152">
        <f t="shared" si="2"/>
        <v>743</v>
      </c>
      <c r="B152" t="s">
        <v>4437</v>
      </c>
      <c r="C152" t="s">
        <v>4438</v>
      </c>
      <c r="D152">
        <v>7080003537201</v>
      </c>
      <c r="E152" t="s">
        <v>4054</v>
      </c>
      <c r="F152">
        <v>86018</v>
      </c>
      <c r="G152">
        <v>7072217000893</v>
      </c>
      <c r="H152" t="s">
        <v>4456</v>
      </c>
      <c r="I152">
        <v>24</v>
      </c>
      <c r="J152">
        <v>0.33</v>
      </c>
      <c r="K152">
        <v>7.92</v>
      </c>
    </row>
    <row r="153" spans="1:11" ht="15">
      <c r="A153">
        <f t="shared" si="2"/>
        <v>743</v>
      </c>
      <c r="B153" t="s">
        <v>4437</v>
      </c>
      <c r="C153" t="s">
        <v>4438</v>
      </c>
      <c r="D153">
        <v>7080003537201</v>
      </c>
      <c r="E153" t="s">
        <v>4054</v>
      </c>
      <c r="F153">
        <v>89038</v>
      </c>
      <c r="G153">
        <v>7072217003009</v>
      </c>
      <c r="H153" t="s">
        <v>4441</v>
      </c>
      <c r="I153">
        <v>984</v>
      </c>
      <c r="J153">
        <v>0.33</v>
      </c>
      <c r="K153">
        <v>324.72</v>
      </c>
    </row>
    <row r="154" spans="1:11" ht="15">
      <c r="A154">
        <f t="shared" si="2"/>
        <v>743</v>
      </c>
      <c r="B154" t="s">
        <v>4437</v>
      </c>
      <c r="C154" t="s">
        <v>4438</v>
      </c>
      <c r="D154">
        <v>7080003537201</v>
      </c>
      <c r="E154" t="s">
        <v>4054</v>
      </c>
      <c r="F154">
        <v>89054</v>
      </c>
      <c r="G154">
        <v>7072217002941</v>
      </c>
      <c r="H154" t="s">
        <v>4442</v>
      </c>
      <c r="I154">
        <v>696</v>
      </c>
      <c r="J154">
        <v>0.33</v>
      </c>
      <c r="K154">
        <v>229.68</v>
      </c>
    </row>
    <row r="155" spans="1:11" ht="15">
      <c r="A155">
        <f t="shared" si="2"/>
        <v>743</v>
      </c>
      <c r="B155" t="s">
        <v>4437</v>
      </c>
      <c r="C155" t="s">
        <v>4438</v>
      </c>
      <c r="D155">
        <v>7080003537201</v>
      </c>
      <c r="E155" t="s">
        <v>4054</v>
      </c>
      <c r="F155">
        <v>89896</v>
      </c>
      <c r="G155">
        <v>7072217004105</v>
      </c>
      <c r="H155" t="s">
        <v>4443</v>
      </c>
      <c r="I155">
        <v>480</v>
      </c>
      <c r="J155">
        <v>0.33</v>
      </c>
      <c r="K155">
        <v>158.4</v>
      </c>
    </row>
    <row r="156" spans="1:11" ht="15">
      <c r="A156">
        <f t="shared" si="2"/>
        <v>743</v>
      </c>
      <c r="B156" t="s">
        <v>4437</v>
      </c>
      <c r="C156" t="s">
        <v>4438</v>
      </c>
      <c r="D156">
        <v>7080003537201</v>
      </c>
      <c r="E156" t="s">
        <v>4054</v>
      </c>
      <c r="F156">
        <v>90465</v>
      </c>
      <c r="G156">
        <v>7072217004358</v>
      </c>
      <c r="H156" t="s">
        <v>4444</v>
      </c>
      <c r="I156">
        <v>72</v>
      </c>
      <c r="J156">
        <v>0.33</v>
      </c>
      <c r="K156">
        <v>23.76</v>
      </c>
    </row>
    <row r="157" spans="1:11" ht="15">
      <c r="A157" t="e">
        <f t="shared" si="2"/>
        <v>#VALUE!</v>
      </c>
      <c r="B157" t="s">
        <v>4470</v>
      </c>
      <c r="K157">
        <v>31255.589999999993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3C3AC-6745-4214-BBCC-233B124F117C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EBBA1-610C-4EB8-8430-DD7BBA4838B4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Resepsjon Kiwi</dc:creator>
  <cp:keywords/>
  <dc:description/>
  <cp:lastModifiedBy>Resepsjon Kiwi</cp:lastModifiedBy>
  <dcterms:created xsi:type="dcterms:W3CDTF">2023-01-18T14:37:11Z</dcterms:created>
  <dcterms:modified xsi:type="dcterms:W3CDTF">2023-02-23T11:15:29Z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